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559BA67-D1EC-42CA-B07D-41BDC3E28E82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3" l="1"/>
  <c r="R2" i="3"/>
  <c r="Q2" i="3"/>
  <c r="N2" i="3"/>
  <c r="AP30" i="4"/>
  <c r="U2" i="3" l="1"/>
  <c r="AH2" i="3" l="1"/>
  <c r="H2" i="3"/>
  <c r="E2" i="3"/>
  <c r="GJ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N2" i="3"/>
  <c r="DO2" i="3"/>
  <c r="DU2" i="3"/>
  <c r="DT2" i="3"/>
  <c r="DS2" i="3"/>
  <c r="DR2" i="3"/>
  <c r="DQ2" i="3"/>
  <c r="DP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S2" i="3"/>
  <c r="CK2" i="3"/>
  <c r="CX2" i="3"/>
  <c r="CY2" i="3"/>
  <c r="CW2" i="3"/>
  <c r="CV2" i="3"/>
  <c r="CU2" i="3"/>
  <c r="CT2" i="3"/>
  <c r="CR2" i="3"/>
  <c r="CP2" i="3"/>
  <c r="CQ2" i="3"/>
  <c r="CJ2" i="3"/>
  <c r="CC2" i="3"/>
  <c r="BW2" i="3"/>
  <c r="BQ2" i="3"/>
  <c r="BK2" i="3"/>
  <c r="BE2" i="3"/>
  <c r="AY2" i="3"/>
  <c r="AS2" i="3"/>
  <c r="AM2" i="3"/>
  <c r="AE74" i="4" l="1"/>
  <c r="S74" i="4"/>
  <c r="P74" i="4"/>
  <c r="L74" i="4"/>
  <c r="D74" i="4"/>
  <c r="D73" i="4"/>
  <c r="G46" i="4" l="1"/>
  <c r="GL2" i="3" l="1"/>
  <c r="AI2" i="3" l="1"/>
  <c r="GK2" i="3" l="1"/>
  <c r="K55" i="4" l="1"/>
  <c r="D31" i="4" l="1"/>
  <c r="D32" i="4"/>
  <c r="K32" i="4"/>
  <c r="S32" i="4"/>
  <c r="Z32" i="4"/>
  <c r="AE32" i="4"/>
  <c r="AI32" i="4"/>
  <c r="D41" i="4"/>
  <c r="K41" i="4"/>
  <c r="P41" i="4"/>
  <c r="U41" i="4"/>
  <c r="Z41" i="4"/>
  <c r="D82" i="4"/>
  <c r="D86" i="4"/>
  <c r="D90" i="4"/>
  <c r="D91" i="4"/>
  <c r="D93" i="4"/>
  <c r="D95" i="4"/>
  <c r="D96" i="4"/>
  <c r="E97" i="4"/>
  <c r="O97" i="4"/>
  <c r="W97" i="4"/>
  <c r="AG97" i="4"/>
  <c r="E98" i="4"/>
  <c r="D100" i="4"/>
  <c r="D101" i="4"/>
  <c r="M101" i="4"/>
  <c r="S101" i="4"/>
  <c r="AA101" i="4"/>
  <c r="AG101" i="4"/>
  <c r="D105" i="4"/>
  <c r="D106" i="4"/>
  <c r="N106" i="4"/>
  <c r="T106" i="4"/>
  <c r="AA106" i="4"/>
  <c r="AG106" i="4"/>
  <c r="D110" i="4"/>
  <c r="D111" i="4"/>
  <c r="N111" i="4"/>
  <c r="T111" i="4"/>
  <c r="AA111" i="4"/>
  <c r="AG111" i="4"/>
  <c r="D114" i="4"/>
  <c r="D115" i="4"/>
  <c r="D116" i="4"/>
  <c r="Z117" i="4"/>
  <c r="AD117" i="4"/>
  <c r="Y120" i="4"/>
  <c r="D45" i="4"/>
  <c r="D46" i="4"/>
  <c r="K46" i="4"/>
  <c r="S46" i="4"/>
  <c r="Y46" i="4"/>
  <c r="AC46" i="4"/>
  <c r="D53" i="4"/>
  <c r="D55" i="4"/>
  <c r="AO71" i="4"/>
  <c r="AP71" i="4"/>
  <c r="D71" i="4" l="1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CI2" i="3"/>
  <c r="CH2" i="3"/>
  <c r="CG2" i="3"/>
  <c r="CF2" i="3"/>
  <c r="CE2" i="3"/>
  <c r="CD2" i="3"/>
  <c r="CB2" i="3"/>
  <c r="CA2" i="3"/>
  <c r="BZ2" i="3"/>
  <c r="BY2" i="3"/>
  <c r="BX2" i="3"/>
  <c r="BV2" i="3"/>
  <c r="BU2" i="3"/>
  <c r="BT2" i="3"/>
  <c r="BS2" i="3"/>
  <c r="BR2" i="3"/>
  <c r="BP2" i="3"/>
  <c r="BO2" i="3"/>
  <c r="BN2" i="3"/>
  <c r="BM2" i="3"/>
  <c r="BL2" i="3"/>
  <c r="BJ2" i="3"/>
  <c r="BI2" i="3"/>
  <c r="BH2" i="3"/>
  <c r="BG2" i="3"/>
  <c r="BF2" i="3"/>
  <c r="BD2" i="3"/>
  <c r="BC2" i="3"/>
  <c r="BB2" i="3"/>
  <c r="BA2" i="3"/>
  <c r="AZ2" i="3"/>
  <c r="AX2" i="3"/>
  <c r="AW2" i="3"/>
  <c r="AV2" i="3"/>
  <c r="AU2" i="3"/>
  <c r="AT2" i="3"/>
  <c r="AR2" i="3"/>
  <c r="AQ2" i="3"/>
  <c r="AP2" i="3"/>
  <c r="AJ2" i="3"/>
  <c r="AK2" i="3"/>
  <c r="AL2" i="3"/>
  <c r="AO2" i="3"/>
  <c r="AN2" i="3"/>
  <c r="CO2" i="3"/>
  <c r="CN2" i="3"/>
  <c r="CM2" i="3"/>
  <c r="CL2" i="3"/>
  <c r="AG2" i="3"/>
  <c r="AF2" i="3"/>
  <c r="AE2" i="3"/>
  <c r="AD2" i="3"/>
  <c r="AC2" i="3"/>
  <c r="AB2" i="3"/>
  <c r="AA2" i="3"/>
  <c r="Z2" i="3"/>
  <c r="Y2" i="3"/>
  <c r="X2" i="3"/>
  <c r="W2" i="3"/>
  <c r="V2" i="3"/>
  <c r="T2" i="3"/>
  <c r="S2" i="3"/>
  <c r="P2" i="3"/>
  <c r="M2" i="3"/>
  <c r="L2" i="3"/>
  <c r="K2" i="3"/>
  <c r="J2" i="3"/>
  <c r="I2" i="3"/>
  <c r="G2" i="3"/>
  <c r="F2" i="3"/>
  <c r="D2" i="3"/>
  <c r="C2" i="3"/>
  <c r="B2" i="3"/>
  <c r="A2" i="3"/>
  <c r="D30" i="4" l="1"/>
  <c r="O7" i="1" l="1"/>
  <c r="O5" i="1" s="1"/>
  <c r="O4" i="1" s="1"/>
  <c r="O3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K7" i="1"/>
  <c r="K5" i="1" s="1"/>
  <c r="K4" i="1" s="1"/>
  <c r="K3" i="1" s="1"/>
  <c r="K22" i="4"/>
  <c r="N28" i="4"/>
  <c r="D28" i="4"/>
  <c r="D26" i="4"/>
  <c r="AF24" i="4"/>
  <c r="Y24" i="4"/>
  <c r="R24" i="4"/>
  <c r="D24" i="4"/>
  <c r="Y20" i="4"/>
  <c r="R20" i="4"/>
  <c r="K20" i="4"/>
  <c r="D20" i="4"/>
  <c r="AH18" i="4"/>
  <c r="AB18" i="4"/>
  <c r="W18" i="4"/>
  <c r="O18" i="4"/>
  <c r="D18" i="4"/>
  <c r="D16" i="4"/>
  <c r="D14" i="4"/>
  <c r="AI12" i="4"/>
  <c r="AE12" i="4"/>
  <c r="AA12" i="4"/>
  <c r="T12" i="4"/>
  <c r="O12" i="4"/>
  <c r="D12" i="4"/>
  <c r="D11" i="4"/>
  <c r="AD8" i="4"/>
  <c r="W8" i="4"/>
  <c r="K8" i="4"/>
  <c r="AD6" i="4"/>
  <c r="W6" i="4"/>
  <c r="K6" i="4"/>
  <c r="K5" i="4"/>
  <c r="K4" i="4"/>
  <c r="O8" i="1" l="1"/>
  <c r="O9" i="1" s="1"/>
  <c r="O10" i="1" s="1"/>
  <c r="O11" i="1" s="1"/>
  <c r="O12" i="1" s="1"/>
  <c r="O13" i="1" s="1"/>
  <c r="O14" i="1" s="1"/>
  <c r="O15" i="1" s="1"/>
  <c r="O16" i="1" s="1"/>
  <c r="M5" i="1"/>
  <c r="M4" i="1" s="1"/>
  <c r="M3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</calcChain>
</file>

<file path=xl/sharedStrings.xml><?xml version="1.0" encoding="utf-8"?>
<sst xmlns="http://schemas.openxmlformats.org/spreadsheetml/2006/main" count="3518" uniqueCount="2193">
  <si>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</si>
  <si>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</si>
  <si>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</si>
  <si>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</si>
  <si>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</si>
  <si>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</si>
  <si>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</si>
  <si>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</si>
  <si>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</si>
  <si>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</si>
  <si>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</si>
  <si>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</si>
  <si>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</si>
  <si>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</si>
  <si>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</si>
  <si>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</si>
  <si>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</si>
  <si>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</si>
  <si>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</si>
  <si>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</si>
  <si>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</si>
  <si>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</si>
  <si>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</si>
  <si>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</si>
  <si>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</si>
  <si>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</si>
  <si>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</si>
  <si>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</si>
  <si>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</si>
  <si>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</si>
  <si>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</si>
  <si>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</si>
  <si>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</si>
  <si>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</si>
  <si>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</si>
  <si>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</si>
  <si>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</si>
  <si>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</si>
  <si>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</si>
  <si>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</si>
  <si>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</si>
  <si>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</si>
  <si>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</si>
  <si>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</si>
  <si>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</si>
  <si>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</si>
  <si>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</si>
  <si>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</si>
  <si>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</si>
  <si>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</si>
  <si>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</si>
  <si>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</si>
  <si>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</si>
  <si>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</si>
  <si>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</si>
  <si>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</si>
  <si>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</si>
  <si>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</si>
  <si>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</si>
  <si>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</si>
  <si>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</si>
  <si>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</si>
  <si>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</si>
  <si>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</si>
  <si>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</si>
  <si>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</si>
  <si>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</si>
  <si>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</si>
  <si>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</si>
  <si>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</si>
  <si>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</si>
  <si>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</si>
  <si>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</si>
  <si>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</si>
  <si>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</si>
  <si>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</si>
  <si>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</si>
  <si>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</si>
  <si>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</si>
  <si>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</si>
  <si>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</si>
  <si>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</si>
  <si>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</si>
  <si>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</si>
  <si>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</si>
  <si>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</si>
  <si>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</si>
  <si>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</si>
  <si>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</si>
  <si>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</si>
  <si>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</si>
  <si>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</si>
  <si>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</si>
  <si>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</si>
  <si>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</si>
  <si>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</si>
  <si>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</si>
  <si>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</si>
  <si>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</si>
  <si>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</si>
  <si>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</si>
  <si>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</si>
  <si>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</si>
  <si>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</si>
  <si>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</si>
  <si>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</si>
  <si>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</si>
  <si>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</si>
  <si>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</si>
  <si>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</si>
  <si>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</si>
  <si>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</si>
  <si>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</si>
  <si>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</si>
  <si>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</si>
  <si>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</si>
  <si>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</si>
  <si>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</si>
  <si>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</si>
  <si>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</si>
  <si>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</si>
  <si>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</si>
  <si>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</si>
  <si>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</si>
  <si>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</si>
  <si>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</si>
  <si>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</si>
  <si>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</si>
  <si>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</si>
  <si>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</si>
  <si>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</si>
  <si>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</si>
  <si>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</si>
  <si>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</si>
  <si>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</si>
  <si>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</si>
  <si>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</si>
  <si>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</si>
  <si>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</si>
  <si>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</si>
  <si>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</si>
  <si>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</si>
  <si>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</si>
  <si>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</si>
  <si>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</si>
  <si>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</si>
  <si>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</si>
  <si>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</si>
  <si>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</si>
  <si>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</si>
  <si>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</si>
  <si>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</si>
  <si>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</si>
  <si>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</si>
  <si>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</si>
  <si>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</si>
  <si>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</si>
  <si>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</si>
  <si>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</si>
  <si>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</si>
  <si>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</si>
  <si>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</si>
  <si>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</si>
  <si>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</si>
  <si>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</si>
  <si>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</si>
  <si>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</si>
  <si>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</si>
  <si>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</si>
  <si>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</si>
  <si>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</si>
  <si>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</si>
  <si>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</si>
  <si>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</si>
  <si>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</si>
  <si>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</si>
  <si>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</si>
  <si>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</si>
  <si>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</si>
  <si>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</si>
  <si>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</si>
  <si>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</si>
  <si>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</si>
  <si>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</si>
  <si>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</si>
  <si>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</si>
  <si>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</si>
  <si>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</si>
  <si>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</si>
  <si>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</si>
  <si>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</si>
  <si>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</si>
  <si>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</si>
  <si>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</si>
  <si>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</si>
  <si>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</si>
  <si>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</si>
  <si>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</si>
  <si>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</si>
  <si>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</si>
  <si>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</si>
  <si>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</si>
  <si>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</si>
  <si>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</si>
  <si>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</si>
  <si>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</si>
  <si>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</si>
  <si>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</si>
  <si>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</si>
  <si>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</si>
  <si>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</si>
  <si>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</si>
  <si>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</si>
  <si>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</si>
  <si>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</si>
  <si>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</si>
  <si>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</si>
  <si>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</si>
  <si>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</si>
  <si>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</si>
  <si>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</si>
  <si>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</si>
  <si>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</si>
  <si>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</si>
  <si>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</si>
  <si>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</si>
  <si>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</si>
  <si>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</si>
  <si>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</si>
  <si>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</si>
  <si>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</si>
  <si>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</si>
  <si>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</si>
  <si>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</si>
  <si>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</si>
  <si>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</si>
  <si>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</si>
  <si>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</si>
  <si>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</si>
  <si>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</si>
  <si>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</si>
  <si>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</si>
  <si>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</si>
  <si>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</si>
  <si>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</si>
  <si>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</si>
  <si>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</si>
  <si>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</si>
  <si>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</si>
  <si>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</si>
  <si>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</si>
  <si>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</si>
  <si>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</si>
  <si>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</si>
  <si>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</si>
  <si>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</si>
  <si>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</si>
  <si>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</si>
  <si>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</si>
  <si>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</si>
  <si>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</si>
  <si>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</si>
  <si>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</si>
  <si>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</si>
  <si>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</si>
  <si>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</si>
  <si>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</si>
  <si>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</si>
  <si>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</si>
  <si>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</si>
  <si>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</si>
  <si>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</si>
  <si>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</si>
  <si>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</si>
  <si>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</si>
  <si>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</si>
  <si>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</si>
  <si>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</si>
  <si>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</si>
  <si>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</si>
  <si>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</si>
  <si>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</si>
  <si>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</si>
  <si>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</si>
  <si>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</si>
  <si>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</si>
  <si>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</si>
  <si>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</si>
  <si>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</si>
  <si>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</si>
  <si>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</si>
  <si>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</si>
  <si>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</si>
  <si>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</si>
  <si>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</si>
  <si>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</si>
  <si>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</si>
  <si>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</si>
  <si>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</si>
  <si>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</si>
  <si>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</si>
  <si>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</si>
  <si>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</si>
  <si>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</si>
  <si>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</si>
  <si>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</si>
  <si>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</si>
  <si>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</si>
  <si>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</si>
  <si>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</si>
  <si>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</si>
  <si>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</si>
  <si>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</si>
  <si>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</si>
  <si>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</si>
  <si>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</si>
  <si>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</si>
  <si>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</si>
  <si>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</si>
  <si>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</si>
  <si>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</si>
  <si>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</si>
  <si>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</si>
  <si>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</si>
  <si>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</si>
  <si>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</si>
  <si>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</si>
  <si>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</si>
  <si>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</si>
  <si>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</si>
  <si>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</si>
  <si>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</si>
  <si>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</si>
  <si>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</si>
  <si>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</si>
  <si>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</si>
  <si>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</si>
  <si>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</si>
  <si>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</si>
  <si>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</si>
  <si>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</si>
  <si>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</si>
  <si>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</si>
  <si>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</si>
  <si>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</si>
  <si>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</si>
  <si>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</si>
  <si>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</si>
  <si>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</si>
  <si>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</si>
  <si>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</si>
  <si>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</si>
  <si>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</si>
  <si>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</si>
  <si>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</si>
  <si>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</si>
  <si>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</si>
  <si>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</si>
  <si>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</si>
  <si>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</si>
  <si>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</si>
  <si>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</si>
  <si>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</si>
  <si>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</si>
  <si>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</si>
  <si>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</si>
  <si>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</si>
  <si>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</si>
  <si>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</si>
  <si>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</si>
  <si>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</si>
  <si>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</si>
  <si>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</si>
  <si>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</si>
  <si>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</si>
  <si>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</si>
  <si>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</si>
  <si>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</si>
  <si>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</si>
  <si>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</si>
  <si>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</si>
  <si>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</si>
  <si>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</si>
  <si>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</si>
  <si>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</si>
  <si>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</si>
  <si>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</si>
  <si>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</si>
  <si>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</si>
  <si>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</si>
  <si>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</si>
  <si>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</si>
  <si>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</si>
  <si>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</si>
  <si>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</si>
  <si>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</si>
  <si>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</si>
  <si>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</si>
  <si>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</si>
  <si>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</si>
  <si>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</si>
  <si>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</si>
  <si>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</si>
  <si>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</si>
  <si>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</si>
  <si>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</si>
  <si>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</si>
  <si>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</si>
  <si>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</si>
  <si>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</si>
  <si>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</si>
  <si>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</si>
  <si>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</si>
  <si>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</si>
  <si>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</si>
  <si>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</si>
  <si>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</si>
  <si>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</si>
  <si>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</si>
  <si>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</si>
  <si>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</si>
  <si>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</si>
  <si>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</si>
  <si>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</si>
  <si>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</si>
  <si>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</si>
  <si>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</si>
  <si>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</si>
  <si>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</si>
  <si>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</si>
  <si>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</si>
  <si>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</si>
  <si>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</si>
  <si>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</si>
  <si>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</si>
  <si>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</si>
  <si>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</si>
  <si>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</si>
  <si>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</si>
  <si>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</si>
  <si>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</si>
  <si>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</si>
  <si>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</si>
  <si>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</si>
  <si>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</si>
  <si>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</si>
  <si>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</si>
  <si>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</si>
  <si>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</si>
  <si>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</si>
  <si>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</si>
  <si>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</si>
  <si>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</si>
  <si>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</si>
  <si>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</si>
  <si>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</si>
  <si>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</si>
  <si>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</si>
  <si>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</si>
  <si>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</si>
  <si>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</si>
  <si>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</si>
  <si>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</si>
  <si>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</si>
  <si>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</si>
  <si>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</si>
  <si>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</si>
  <si>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</si>
  <si>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</si>
  <si>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</si>
  <si>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</si>
  <si>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</si>
  <si>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</si>
  <si>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</si>
  <si>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</si>
  <si>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</si>
  <si>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</si>
  <si>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</si>
  <si>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</si>
  <si>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</si>
  <si>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</si>
  <si>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</si>
  <si>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</si>
  <si>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</si>
  <si>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</si>
  <si>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</si>
  <si>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</si>
  <si>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</si>
  <si>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</si>
  <si>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</si>
  <si>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</si>
  <si>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</si>
  <si>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</si>
  <si>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</si>
  <si>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</si>
  <si>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</si>
  <si>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</si>
  <si>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</si>
  <si>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</si>
  <si>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</si>
  <si>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</si>
  <si>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</si>
  <si>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</si>
  <si>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</si>
  <si>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</si>
  <si>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</si>
  <si>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</si>
  <si>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</si>
  <si>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</si>
  <si>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</si>
  <si>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</si>
  <si>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</si>
  <si>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</si>
  <si>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</si>
  <si>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</si>
  <si>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</si>
  <si>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</si>
  <si>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</si>
  <si>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</si>
  <si>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</si>
  <si>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</si>
  <si>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</si>
  <si>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</si>
  <si>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</si>
  <si>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</si>
  <si>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</si>
  <si>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</si>
  <si>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</si>
  <si>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</si>
  <si>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</si>
  <si>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</si>
  <si>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</si>
  <si>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</si>
  <si>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</si>
  <si>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</si>
  <si>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</si>
  <si>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</si>
  <si>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</si>
  <si>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</si>
  <si>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</si>
  <si>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</si>
  <si>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</si>
  <si>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</si>
  <si>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</si>
  <si>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</si>
  <si>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</si>
  <si>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</si>
  <si>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</si>
  <si>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</si>
  <si>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</si>
  <si>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</si>
  <si>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</si>
  <si>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</si>
  <si>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</si>
  <si>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</si>
  <si>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</si>
  <si>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</si>
  <si>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</si>
  <si>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</si>
  <si>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</si>
  <si>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</si>
  <si>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</si>
  <si>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</si>
  <si>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</si>
  <si>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</si>
  <si>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</si>
  <si>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</si>
  <si>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</si>
  <si>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</si>
  <si>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</si>
  <si>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</si>
  <si>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</si>
  <si>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</si>
  <si>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</si>
  <si>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</si>
  <si>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</si>
  <si>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</si>
  <si>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</si>
  <si>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</si>
  <si>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</si>
  <si>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</si>
  <si>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</si>
  <si>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</si>
  <si>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</si>
  <si>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</si>
  <si>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</si>
  <si>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</si>
  <si>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</si>
  <si>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</si>
  <si>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</si>
  <si>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</si>
  <si>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</si>
  <si>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</si>
  <si>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</si>
  <si>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</si>
  <si>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</si>
  <si>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</si>
  <si>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</si>
  <si>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</si>
  <si>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</si>
  <si>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</si>
  <si>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</si>
  <si>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</si>
  <si>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</si>
  <si>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</si>
  <si>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</si>
  <si>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</si>
  <si>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</si>
  <si>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</si>
  <si>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</si>
  <si>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</si>
  <si>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</si>
  <si>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</si>
  <si>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</si>
  <si>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</si>
  <si>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</si>
  <si>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</si>
  <si>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</si>
  <si>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</si>
  <si>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</si>
  <si>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</si>
  <si>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</si>
  <si>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</si>
  <si>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</si>
  <si>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</si>
  <si>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</si>
  <si>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</si>
  <si>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</si>
  <si>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</si>
  <si>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</si>
  <si>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</si>
  <si>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</si>
  <si>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</si>
  <si>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</si>
  <si>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</si>
  <si>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</si>
  <si>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</si>
  <si>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</si>
  <si>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</si>
  <si>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</si>
  <si>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</si>
  <si>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</si>
  <si>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</si>
  <si>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</si>
  <si>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</si>
  <si>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</si>
  <si>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</si>
  <si>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</si>
  <si>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</si>
  <si>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</si>
  <si>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</si>
  <si>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</si>
  <si>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</si>
  <si>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</si>
  <si>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</si>
  <si>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</si>
  <si>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</si>
  <si>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</si>
  <si>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</si>
  <si>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</si>
  <si>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</si>
  <si>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</si>
  <si>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</si>
  <si>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</si>
  <si>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</si>
  <si>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</si>
  <si>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</si>
  <si>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</si>
  <si>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</si>
  <si>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</si>
  <si>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</si>
  <si>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</si>
  <si>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</si>
  <si>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</si>
  <si>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</si>
  <si>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</si>
  <si>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</si>
  <si>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</si>
  <si>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</si>
  <si>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</si>
  <si>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</si>
  <si>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</si>
  <si>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</si>
  <si>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</si>
  <si>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</si>
  <si>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</si>
  <si>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</si>
  <si>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</si>
  <si>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</si>
  <si>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</si>
  <si>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</si>
  <si>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</si>
  <si>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</si>
  <si>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</si>
  <si>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</si>
  <si>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</si>
  <si>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</si>
  <si>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</si>
  <si>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</si>
  <si>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</si>
  <si>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</si>
  <si>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</si>
  <si>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</si>
  <si>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</si>
  <si>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</si>
  <si>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</si>
  <si>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</si>
  <si>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</si>
  <si>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</si>
  <si>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</si>
  <si>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</si>
  <si>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</si>
  <si>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</si>
  <si>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</si>
  <si>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</si>
  <si>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</si>
  <si>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</si>
  <si>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</si>
  <si>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</si>
  <si>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</si>
  <si>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</si>
  <si>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</si>
  <si>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</si>
  <si>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</si>
  <si>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</si>
  <si>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</si>
  <si>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</si>
  <si>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</si>
  <si>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</si>
  <si>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</si>
  <si>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</si>
  <si>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</si>
  <si>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</si>
  <si>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</si>
  <si>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</si>
  <si>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</si>
  <si>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</si>
  <si>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</si>
  <si>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</si>
  <si>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</si>
  <si>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</si>
  <si>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</si>
  <si>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</si>
  <si>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</si>
  <si>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</si>
  <si>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</si>
  <si>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</si>
  <si>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</si>
  <si>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</si>
  <si>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</si>
  <si>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</si>
  <si>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</si>
  <si>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</si>
  <si>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</si>
  <si>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</si>
  <si>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</si>
  <si>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</si>
  <si>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</si>
  <si>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</si>
  <si>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</si>
  <si>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</si>
  <si>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</si>
  <si>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</si>
  <si>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</si>
  <si>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</si>
  <si>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</si>
  <si>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</si>
  <si>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</si>
  <si>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</si>
  <si>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</si>
  <si>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</si>
  <si>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</si>
  <si>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</si>
  <si>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</si>
  <si>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</si>
  <si>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</si>
  <si>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</si>
  <si>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</si>
  <si>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</si>
  <si>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</si>
  <si>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</si>
  <si>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</si>
  <si>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</si>
  <si>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</si>
  <si>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</si>
  <si>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</si>
  <si>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</si>
  <si>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</si>
  <si>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</si>
  <si>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</si>
  <si>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</si>
  <si>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</si>
  <si>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</si>
  <si>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</si>
  <si>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</si>
  <si>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</si>
  <si>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</si>
  <si>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</si>
  <si>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</si>
  <si>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</si>
  <si>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</si>
  <si>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</si>
  <si>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</si>
  <si>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</si>
  <si>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</si>
  <si>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</si>
  <si>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</si>
  <si>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</si>
  <si>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</si>
  <si>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</si>
  <si>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</si>
  <si>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</si>
  <si>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</si>
  <si>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</si>
  <si>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</si>
  <si>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</si>
  <si>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</si>
  <si>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</si>
  <si>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</si>
  <si>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</si>
  <si>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</si>
  <si>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</si>
  <si>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</si>
  <si>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</si>
  <si>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</si>
  <si>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</si>
  <si>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</si>
  <si>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</si>
  <si>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</si>
  <si>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</si>
  <si>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</si>
  <si>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</si>
  <si>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</si>
  <si>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</si>
  <si>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</si>
  <si>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</si>
  <si>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</si>
  <si>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</si>
  <si>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</si>
  <si>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</si>
  <si>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</si>
  <si>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</si>
  <si>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</si>
  <si>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</si>
  <si>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</si>
  <si>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</si>
  <si>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</si>
  <si>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</si>
  <si>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</si>
  <si>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</si>
  <si>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</si>
  <si>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</si>
  <si>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</si>
  <si>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</si>
  <si>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</si>
  <si>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</si>
  <si>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</si>
  <si>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</si>
  <si>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</si>
  <si>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</si>
  <si>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</si>
  <si>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</si>
  <si>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</si>
  <si>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</si>
  <si>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</si>
  <si>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</si>
  <si>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</si>
  <si>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</si>
  <si>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</si>
  <si>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</si>
  <si>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</si>
  <si>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</si>
  <si>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</si>
  <si>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</si>
  <si>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</si>
  <si>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</si>
  <si>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</si>
  <si>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</si>
  <si>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</si>
  <si>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</si>
  <si>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</si>
  <si>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</si>
  <si>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</si>
  <si>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</si>
  <si>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</si>
  <si>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</si>
  <si>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</si>
  <si>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</si>
  <si>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</si>
  <si>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</si>
  <si>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</si>
  <si>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</si>
  <si>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</si>
  <si>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</si>
  <si>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</si>
  <si>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</si>
  <si>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</si>
  <si>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</si>
  <si>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</si>
  <si>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</si>
  <si>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</si>
  <si>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</si>
  <si>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</si>
  <si>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</si>
  <si>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</si>
  <si>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</si>
  <si>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</si>
  <si>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</si>
  <si>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</si>
  <si>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</si>
  <si>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</si>
  <si>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</si>
  <si>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</si>
  <si>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</si>
  <si>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</si>
  <si>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</si>
  <si>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</si>
  <si>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</si>
  <si>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</si>
  <si>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</si>
  <si>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</si>
  <si>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</si>
  <si>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</si>
  <si>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</si>
  <si>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</si>
  <si>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</si>
  <si>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</si>
  <si>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</si>
  <si>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</si>
  <si>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</si>
  <si>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</si>
  <si>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</si>
  <si>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</si>
  <si>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</si>
  <si>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</si>
  <si>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</si>
  <si>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</si>
  <si>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</si>
  <si>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</si>
  <si>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</si>
  <si>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</si>
  <si>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</si>
  <si>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</si>
  <si>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</si>
  <si>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</si>
  <si>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</si>
  <si>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</si>
  <si>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</si>
  <si>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</si>
  <si>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</si>
  <si>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</si>
  <si>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</si>
  <si>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</si>
  <si>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</si>
  <si>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</si>
  <si>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</si>
  <si>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</si>
  <si>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</si>
  <si>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</si>
  <si>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</si>
  <si>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</si>
  <si>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</si>
  <si>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</si>
  <si>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</si>
  <si>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</si>
  <si>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</si>
  <si>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</si>
  <si>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</si>
  <si>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</si>
  <si>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</si>
  <si>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</si>
  <si>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</si>
  <si>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</si>
  <si>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</si>
  <si>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</si>
  <si>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</si>
  <si>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</si>
  <si>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</si>
  <si>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</si>
  <si>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</si>
  <si>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</si>
  <si>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</si>
  <si>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</si>
  <si>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</si>
  <si>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</si>
  <si>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</si>
  <si>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</si>
  <si>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</si>
  <si>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</si>
  <si>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</si>
  <si>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</si>
  <si>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</si>
  <si>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</si>
  <si>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</si>
  <si>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</si>
  <si>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</si>
  <si>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</si>
  <si>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</si>
  <si>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</si>
  <si>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</si>
  <si>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</si>
  <si>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</si>
  <si>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</si>
  <si>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</si>
  <si>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</si>
  <si>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</si>
  <si>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</si>
  <si>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</si>
  <si>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</si>
  <si>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</si>
  <si>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</si>
  <si>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</si>
  <si>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</si>
  <si>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</si>
  <si>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</si>
  <si>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</si>
  <si>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</si>
  <si>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</si>
  <si>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</si>
  <si>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</si>
  <si>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</si>
  <si>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</si>
  <si>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</si>
  <si>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</si>
  <si>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</si>
  <si>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</si>
  <si>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</si>
  <si>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</si>
  <si>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</si>
  <si>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</si>
  <si>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</si>
  <si>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</si>
  <si>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</si>
  <si>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</si>
  <si>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</si>
  <si>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</si>
  <si>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</si>
  <si>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</si>
  <si>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</si>
  <si>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</si>
  <si>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</si>
  <si>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</si>
  <si>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</si>
  <si>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</si>
  <si>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</si>
  <si>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</si>
  <si>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</si>
  <si>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</si>
  <si>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</si>
  <si>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</si>
  <si>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</si>
  <si>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</si>
  <si>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</si>
  <si>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</si>
  <si>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</si>
  <si>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</si>
  <si>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</si>
  <si>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</si>
  <si>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</si>
  <si>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</si>
  <si>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</si>
  <si>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</si>
  <si>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</si>
  <si>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</si>
  <si>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</si>
  <si>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</si>
  <si>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</si>
  <si>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</si>
  <si>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</si>
  <si>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</si>
  <si>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</si>
  <si>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</si>
  <si>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</si>
  <si>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</si>
  <si>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</si>
  <si>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</si>
  <si>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</si>
  <si>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</si>
  <si>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</si>
  <si>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</si>
  <si>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</si>
  <si>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</si>
  <si>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</si>
  <si>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</si>
  <si>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</si>
  <si>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</si>
  <si>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</si>
  <si>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</si>
  <si>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</si>
  <si>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</si>
  <si>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</si>
  <si>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</si>
  <si>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</si>
  <si>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</si>
  <si>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</si>
  <si>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</si>
  <si>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</si>
  <si>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</si>
  <si>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</si>
  <si>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</si>
  <si>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</si>
  <si>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</si>
  <si>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</si>
  <si>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</si>
  <si>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</si>
  <si>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</si>
  <si>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</si>
  <si>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</si>
  <si>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</si>
  <si>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</si>
  <si>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</si>
  <si>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</si>
  <si>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</si>
  <si>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</si>
  <si>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</si>
  <si>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</si>
  <si>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</si>
  <si>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</si>
  <si>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</si>
  <si>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</si>
  <si>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</si>
  <si>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</si>
  <si>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</si>
  <si>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</si>
  <si>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</si>
  <si>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</si>
  <si>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</si>
  <si>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</si>
  <si>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</si>
  <si>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</si>
  <si>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</si>
  <si>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</si>
  <si>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</si>
  <si>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</si>
  <si>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</si>
  <si>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</si>
  <si>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</si>
  <si>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</si>
  <si>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</si>
  <si>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</si>
  <si>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</si>
  <si>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</si>
  <si>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</si>
  <si>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</si>
  <si>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</si>
  <si>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</si>
  <si>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</si>
  <si>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</si>
  <si>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</si>
  <si>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</si>
  <si>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</si>
  <si>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</si>
  <si>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</si>
  <si>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</si>
  <si>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</si>
  <si>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</si>
  <si>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</si>
  <si>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</si>
  <si>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</si>
  <si>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</si>
  <si>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</si>
  <si>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</si>
  <si>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</si>
  <si>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</si>
  <si>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</si>
  <si>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</si>
  <si>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</si>
  <si>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</si>
  <si>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</si>
  <si>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</si>
  <si>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</si>
  <si>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</si>
  <si>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</si>
  <si>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</si>
  <si>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</si>
  <si>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</si>
  <si>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</si>
  <si>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</si>
  <si>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</si>
  <si>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</si>
  <si>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</si>
  <si>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</si>
  <si>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</si>
  <si>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</si>
  <si>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</si>
  <si>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</si>
  <si>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</si>
  <si>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</si>
  <si>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</si>
  <si>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</si>
  <si>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</si>
  <si>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</si>
  <si>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</si>
  <si>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</si>
  <si>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</si>
  <si>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</si>
  <si>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</si>
  <si>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</si>
  <si>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</si>
  <si>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</si>
  <si>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</si>
  <si>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</si>
  <si>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</si>
  <si>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</si>
  <si>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</si>
  <si>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</si>
  <si>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</si>
  <si>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</si>
  <si>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</si>
  <si>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</si>
  <si>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</si>
  <si>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</si>
  <si>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</si>
  <si>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</si>
  <si>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</si>
  <si>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</si>
  <si>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</si>
  <si>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</si>
  <si>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</si>
  <si>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</si>
  <si>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</si>
  <si>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</si>
  <si>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</si>
  <si>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</si>
  <si>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</si>
  <si>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</si>
  <si>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</si>
  <si>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</si>
  <si>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</si>
  <si>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</si>
  <si>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</si>
  <si>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</si>
  <si>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</si>
  <si>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</si>
  <si>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</si>
  <si>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</si>
  <si>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</si>
  <si>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</si>
  <si>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</si>
  <si>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</si>
  <si>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</si>
  <si>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</si>
  <si>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</si>
  <si>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</si>
  <si>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</si>
  <si>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</si>
  <si>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</si>
  <si>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</si>
  <si>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</si>
  <si>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</si>
  <si>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</si>
  <si>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</si>
  <si>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</si>
  <si>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</si>
  <si>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</si>
  <si>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</si>
  <si>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</si>
  <si>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</si>
  <si>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</si>
  <si>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</si>
  <si>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</si>
  <si>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</si>
  <si>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</si>
  <si>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</si>
  <si>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</si>
  <si>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</si>
  <si>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</si>
  <si>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</si>
  <si>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</si>
  <si>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</si>
  <si>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</si>
  <si>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</si>
  <si>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</si>
  <si>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</si>
  <si>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</si>
  <si>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</si>
  <si>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</si>
  <si>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</si>
  <si>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</si>
  <si>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</si>
  <si>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</si>
  <si>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</si>
  <si>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</si>
  <si>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</si>
  <si>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</si>
  <si>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</si>
  <si>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</si>
  <si>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</si>
  <si>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</si>
  <si>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</si>
  <si>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</si>
  <si>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</si>
  <si>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</si>
  <si>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</si>
  <si>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</si>
  <si>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</si>
  <si>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</si>
  <si>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</si>
  <si>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</si>
  <si>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</si>
  <si>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</si>
  <si>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</si>
  <si>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</si>
  <si>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</si>
  <si>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</si>
  <si>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</si>
  <si>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</si>
  <si>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</si>
  <si>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</si>
  <si>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</si>
  <si>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</si>
  <si>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</si>
  <si>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</si>
  <si>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</si>
  <si>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</si>
  <si>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</si>
  <si>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</si>
  <si>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</si>
  <si>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</si>
  <si>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</si>
  <si>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</si>
  <si>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</si>
  <si>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</si>
  <si>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</si>
  <si>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</si>
  <si>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</si>
  <si>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</si>
  <si>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</si>
  <si>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</si>
  <si>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</si>
  <si>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</si>
  <si>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</si>
  <si>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</si>
  <si>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</si>
  <si>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</si>
  <si>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</si>
  <si>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</si>
  <si>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</si>
  <si>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</si>
  <si>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</si>
  <si>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</si>
  <si>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</si>
  <si>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</si>
  <si>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</si>
  <si>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</si>
  <si>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</si>
  <si>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</si>
  <si>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</si>
  <si>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</si>
  <si>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</si>
  <si>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</si>
  <si>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</si>
  <si>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</si>
  <si>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</si>
  <si>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</si>
  <si>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</si>
  <si>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</si>
  <si>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</si>
  <si>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</si>
  <si>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</si>
  <si>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</si>
  <si>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</si>
  <si>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</si>
  <si>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</si>
  <si>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</si>
  <si>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</si>
  <si>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</si>
  <si>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</si>
  <si>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</si>
  <si>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</si>
  <si>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</si>
  <si>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</si>
  <si>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</si>
  <si>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</si>
  <si>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</si>
  <si>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</si>
  <si>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</si>
  <si>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</si>
  <si>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</si>
  <si>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</si>
  <si>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</si>
  <si>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</si>
  <si>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</si>
  <si>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</si>
  <si>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</si>
  <si>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</si>
  <si>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</si>
  <si>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</si>
  <si>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</si>
  <si>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</si>
  <si>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</si>
  <si>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</si>
  <si>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</si>
  <si>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</si>
  <si>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</si>
  <si>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</si>
  <si>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</si>
  <si>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</si>
  <si>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</si>
  <si>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</si>
  <si>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</si>
  <si>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</si>
  <si>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</si>
  <si>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</si>
  <si>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</si>
  <si>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</si>
  <si>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</si>
  <si>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</si>
  <si>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</si>
  <si>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</si>
  <si>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</si>
  <si>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</si>
  <si>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</si>
  <si>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</si>
  <si>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</si>
  <si>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</si>
  <si>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</si>
  <si>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</si>
  <si>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</si>
  <si>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</si>
  <si>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</si>
  <si>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</si>
  <si>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</si>
  <si>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</si>
  <si>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</si>
  <si>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</si>
  <si>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</si>
  <si>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</si>
  <si>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</si>
  <si>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</si>
  <si>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</si>
  <si>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</si>
  <si>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</si>
  <si>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</si>
  <si>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</si>
  <si>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</si>
  <si>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</si>
  <si>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</si>
  <si>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</si>
  <si>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</si>
  <si>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</si>
  <si>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</si>
  <si>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</si>
  <si>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</si>
  <si>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</si>
  <si>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</si>
  <si>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</si>
  <si>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</si>
  <si>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</si>
  <si>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</si>
  <si>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</si>
  <si>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</si>
  <si>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</si>
  <si>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</si>
  <si>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</si>
  <si>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</si>
  <si>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</si>
  <si>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</si>
  <si>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</si>
  <si>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</si>
  <si>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</si>
  <si>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</si>
  <si>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</si>
  <si>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</si>
  <si>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</si>
  <si>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</si>
  <si>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</si>
  <si>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</si>
  <si>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</si>
  <si>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</si>
  <si>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</si>
  <si>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</si>
  <si>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</si>
  <si>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</si>
  <si>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</si>
  <si>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</si>
  <si>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</si>
  <si>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</si>
  <si>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</si>
  <si>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</si>
  <si>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</si>
  <si>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</si>
  <si>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</si>
  <si>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</si>
  <si>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</si>
  <si>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</si>
  <si>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</si>
  <si>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</si>
  <si>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</si>
  <si>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</si>
  <si>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</si>
  <si>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</si>
  <si>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</si>
  <si>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</si>
  <si>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</si>
  <si>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</si>
  <si>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</si>
  <si>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</si>
  <si>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</si>
  <si>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</si>
  <si>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</si>
  <si>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</si>
  <si>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</si>
  <si>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</si>
  <si>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</si>
  <si>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</si>
  <si>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</si>
  <si>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</si>
  <si>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</si>
  <si>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</si>
  <si>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</si>
  <si>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</si>
  <si>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</si>
  <si>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</si>
  <si>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</si>
  <si>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</si>
  <si>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</si>
  <si>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</si>
  <si>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</si>
  <si>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</si>
  <si>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</si>
  <si>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</si>
  <si>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</si>
  <si>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</si>
  <si>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</si>
  <si>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</si>
  <si>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</si>
  <si>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</si>
  <si>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</si>
  <si>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</si>
  <si>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</si>
  <si>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</si>
  <si>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</si>
  <si>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</si>
  <si>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</si>
  <si>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</si>
  <si>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</si>
  <si>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</si>
  <si>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</si>
  <si>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</si>
  <si>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</si>
  <si>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</si>
  <si>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</si>
  <si>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</si>
  <si>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</si>
  <si>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</si>
  <si>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</si>
  <si>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</si>
  <si>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</si>
  <si>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</si>
  <si>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</si>
  <si>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</si>
  <si>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</si>
  <si>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</si>
  <si>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</si>
  <si>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</si>
  <si>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</si>
  <si>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</si>
  <si>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</si>
  <si>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</si>
  <si>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</si>
  <si>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</si>
  <si>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</si>
  <si>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</si>
  <si>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</si>
  <si>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</si>
  <si>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</si>
  <si>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</si>
  <si>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</si>
  <si>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</si>
  <si>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</si>
  <si>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</si>
  <si>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</si>
  <si>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</si>
  <si>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</si>
  <si>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</si>
  <si>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</si>
  <si>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</si>
  <si>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</si>
  <si>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</si>
  <si>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</si>
  <si>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</si>
  <si>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</si>
  <si>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</si>
  <si>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</si>
  <si>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</si>
  <si>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</si>
  <si>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</si>
  <si>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</si>
  <si>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</si>
  <si>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</si>
  <si>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</si>
  <si>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</si>
  <si>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</si>
  <si>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</si>
  <si>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</si>
  <si>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</si>
  <si>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</si>
  <si>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</si>
  <si>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</si>
  <si>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</si>
  <si>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</si>
  <si>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</si>
  <si>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</si>
  <si>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</si>
  <si>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</si>
  <si>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</si>
  <si>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</si>
  <si>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</si>
  <si>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</si>
  <si>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</si>
  <si>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</si>
  <si>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</si>
  <si>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</si>
  <si>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</si>
  <si>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</si>
  <si>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</si>
  <si>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</si>
  <si>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</si>
  <si>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</si>
  <si>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</si>
  <si>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</si>
  <si>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</si>
  <si>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</si>
  <si>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</si>
  <si>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</si>
  <si>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</si>
  <si>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</si>
  <si>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</si>
  <si>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</si>
  <si>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</si>
  <si>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</si>
  <si>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</si>
  <si>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</si>
  <si>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</si>
  <si>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</si>
  <si>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</si>
  <si>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</si>
  <si>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</si>
  <si>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</si>
  <si>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</si>
  <si>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</si>
  <si>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</si>
  <si>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</si>
  <si>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</si>
  <si>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</si>
  <si>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</si>
  <si>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</si>
  <si>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</si>
  <si>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</si>
  <si>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</si>
  <si>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</si>
  <si>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</si>
  <si>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</si>
  <si>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</si>
  <si>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</si>
  <si>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</si>
  <si>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</si>
  <si>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</si>
  <si>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</si>
  <si>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</si>
  <si>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</si>
  <si>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</si>
  <si>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</si>
  <si>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</si>
  <si>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</si>
  <si>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</si>
  <si>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</si>
  <si>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</si>
  <si>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</si>
  <si>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</si>
  <si>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</si>
  <si>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</si>
  <si>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</si>
  <si>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</si>
  <si>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</si>
  <si>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</si>
  <si>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</si>
  <si>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</si>
  <si>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</si>
  <si>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</si>
  <si>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</si>
  <si>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</si>
  <si>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</si>
  <si>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</si>
  <si>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</si>
  <si>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</si>
  <si>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</si>
  <si>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</si>
  <si>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</si>
  <si>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</si>
  <si>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</si>
  <si>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</si>
  <si>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</si>
  <si>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</si>
  <si>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</si>
  <si>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</si>
  <si>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</si>
  <si>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</si>
  <si>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</si>
  <si>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</si>
  <si>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</si>
  <si>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</si>
  <si>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</si>
  <si>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</si>
  <si>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</si>
  <si>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</si>
  <si>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</si>
  <si>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</si>
  <si>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</si>
  <si>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</si>
  <si>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</si>
  <si>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</si>
  <si>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</si>
  <si>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</si>
  <si>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</si>
  <si>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</si>
  <si>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</si>
  <si>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</si>
  <si>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</si>
  <si>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</si>
  <si>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</si>
  <si>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</si>
  <si>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</si>
  <si>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</si>
  <si>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</si>
  <si>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</si>
  <si>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</si>
  <si>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</si>
  <si>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</si>
  <si>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</si>
  <si>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</si>
  <si>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</si>
  <si>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</si>
  <si>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</si>
  <si>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</si>
  <si>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</si>
  <si>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</si>
  <si>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</si>
  <si>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</si>
  <si>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</si>
  <si>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</si>
  <si>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</si>
  <si>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</si>
  <si>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</si>
  <si>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</si>
  <si>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</si>
  <si>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</si>
  <si>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</si>
  <si>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</si>
  <si>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</si>
  <si>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</si>
  <si>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</si>
  <si>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</si>
  <si>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</si>
  <si>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</si>
  <si>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</si>
  <si>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</si>
  <si>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</si>
  <si>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</si>
  <si>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</si>
  <si>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</si>
  <si>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</si>
  <si>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</si>
  <si>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</si>
  <si>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</si>
  <si>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</si>
  <si>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</si>
  <si>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</si>
  <si>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</si>
  <si>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</si>
  <si>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</si>
  <si>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</si>
  <si>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</si>
  <si>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</si>
  <si>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</si>
  <si>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</si>
  <si>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</si>
  <si>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</si>
  <si>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</si>
  <si>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</si>
  <si>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</si>
  <si>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</si>
  <si>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</si>
  <si>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</si>
  <si>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</si>
  <si>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</si>
  <si>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</si>
  <si>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</si>
  <si>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</si>
  <si>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</si>
  <si>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</si>
  <si>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</si>
  <si>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</si>
  <si>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</si>
  <si>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</si>
  <si>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</si>
  <si>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</si>
  <si>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</si>
  <si>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</si>
  <si>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</si>
  <si>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</si>
  <si>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</si>
  <si>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</si>
  <si>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</si>
  <si>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</si>
  <si>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</si>
  <si>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</si>
  <si>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</si>
  <si>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</si>
  <si>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</si>
  <si>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</si>
  <si>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</si>
  <si>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</si>
  <si>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</si>
  <si>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</si>
  <si>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</si>
  <si>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</si>
  <si>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</si>
  <si>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</si>
  <si>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</si>
  <si>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</si>
  <si>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</si>
  <si>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</si>
  <si>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</si>
  <si>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</si>
  <si>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</si>
  <si>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</si>
  <si>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</si>
  <si>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</si>
  <si>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</si>
  <si>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</si>
  <si>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</si>
  <si>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</si>
  <si>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</si>
  <si>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</si>
  <si>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</si>
  <si>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</si>
  <si>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</si>
  <si>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</si>
  <si>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</si>
  <si>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</si>
  <si>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</si>
  <si>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</si>
  <si>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</si>
  <si>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</si>
  <si>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</si>
  <si>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</si>
  <si>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</si>
  <si>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</si>
  <si>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</si>
  <si>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</si>
  <si>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</si>
  <si>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</si>
  <si>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</si>
  <si>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</si>
  <si>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</si>
  <si>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</si>
  <si>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</si>
  <si>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</si>
  <si>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</si>
  <si>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</si>
  <si>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</si>
  <si>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</si>
  <si>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</si>
  <si>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</si>
  <si>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</si>
  <si>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</si>
  <si>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</si>
  <si>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</si>
  <si>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</si>
  <si>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</si>
  <si>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</si>
  <si>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</si>
  <si>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</si>
  <si>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</si>
  <si>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</si>
  <si>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</si>
  <si>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</si>
  <si>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</si>
  <si>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</si>
  <si>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</si>
  <si>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</si>
  <si>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</si>
  <si>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</si>
  <si>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</si>
  <si>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</si>
  <si>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</si>
  <si>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</si>
  <si>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</si>
  <si>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</si>
  <si>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</si>
  <si>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</si>
  <si>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</si>
  <si>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</si>
  <si>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</si>
  <si>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</si>
  <si>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</si>
  <si>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</si>
  <si>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</si>
  <si>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</si>
  <si>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</si>
  <si>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</si>
  <si>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</si>
  <si>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</si>
  <si>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</si>
  <si>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</si>
  <si>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</si>
  <si>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</si>
  <si>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</si>
  <si>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</si>
  <si>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</si>
  <si>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</si>
  <si>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</si>
  <si>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</si>
  <si>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</si>
  <si>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</si>
  <si>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</si>
  <si>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</si>
  <si>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</si>
  <si>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</si>
  <si>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</si>
  <si>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</si>
  <si>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</si>
  <si>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</si>
  <si>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</si>
  <si>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</si>
  <si>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</si>
  <si>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</si>
  <si>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</si>
  <si>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</si>
  <si>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</si>
  <si>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</si>
  <si>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</si>
  <si>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</si>
  <si>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</si>
  <si>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</si>
  <si>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</si>
  <si>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</si>
  <si>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</si>
  <si>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</si>
  <si>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</si>
  <si>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</si>
  <si>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</si>
  <si>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</si>
  <si>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</si>
  <si>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</si>
  <si>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</si>
  <si>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</si>
  <si>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</si>
  <si>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</si>
  <si>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</si>
  <si>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</si>
  <si>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</si>
  <si>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</si>
  <si>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</si>
  <si>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</si>
  <si>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</si>
  <si>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</si>
  <si>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</si>
  <si>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</si>
  <si>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</si>
  <si>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</si>
  <si>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</si>
  <si>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</si>
  <si>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</si>
  <si>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</si>
  <si>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</si>
  <si>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</si>
  <si>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</si>
  <si>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</si>
  <si>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</si>
  <si>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</si>
  <si>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</si>
  <si>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</si>
  <si>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</si>
  <si>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</si>
  <si>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</si>
  <si>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</si>
  <si>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</si>
  <si>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</si>
  <si>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</si>
  <si>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</si>
  <si>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</si>
  <si>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</si>
  <si>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</si>
  <si>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</si>
  <si>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</si>
  <si>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</si>
  <si>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</si>
  <si>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</si>
  <si>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</si>
  <si>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</si>
  <si>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</si>
  <si>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</si>
  <si>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</si>
  <si>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</si>
  <si>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</si>
  <si>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</si>
  <si>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</si>
  <si>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</si>
  <si>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</si>
  <si>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</si>
  <si>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</si>
  <si>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</si>
  <si>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</si>
  <si>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</si>
  <si>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</si>
  <si>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</si>
  <si>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</si>
  <si>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</si>
  <si>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</si>
  <si>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</si>
  <si>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</si>
  <si>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</si>
  <si>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</si>
  <si>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</si>
  <si>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</si>
  <si>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</si>
  <si>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</si>
  <si>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</si>
  <si>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</si>
  <si>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</si>
  <si>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</si>
  <si>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</si>
  <si>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</si>
  <si>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</si>
  <si>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</si>
  <si>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</si>
  <si>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</si>
  <si>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</si>
  <si>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</si>
  <si>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</si>
  <si>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</si>
  <si>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</si>
  <si>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</si>
  <si>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</si>
  <si>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</si>
  <si>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</si>
  <si>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</si>
  <si>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</si>
  <si>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</si>
  <si>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</si>
  <si>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</si>
  <si>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</si>
  <si>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</si>
  <si>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</si>
  <si>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</si>
  <si>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</si>
  <si>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</si>
  <si>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</si>
  <si>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</si>
  <si>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</si>
  <si>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</si>
  <si>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</si>
  <si>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</si>
  <si>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</si>
  <si>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</si>
  <si>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</si>
  <si>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</si>
  <si>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</si>
  <si>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</si>
  <si>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</si>
  <si>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</si>
  <si>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</si>
  <si>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</si>
  <si>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</si>
  <si>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</si>
  <si>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</si>
  <si>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</si>
  <si>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</si>
  <si>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</si>
  <si>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</si>
  <si>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</si>
  <si>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</si>
  <si>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</si>
  <si>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</si>
  <si>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</si>
  <si>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</si>
  <si>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</si>
  <si>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</si>
  <si>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</si>
  <si>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</si>
  <si>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</si>
  <si>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</si>
  <si>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</si>
  <si>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</si>
  <si>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</si>
  <si>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</si>
  <si>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</si>
  <si>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</si>
  <si>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</si>
  <si>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</si>
  <si>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</si>
  <si>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</si>
  <si>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</si>
  <si>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</si>
  <si>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</si>
  <si>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</si>
  <si>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</si>
  <si>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</si>
  <si>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</si>
  <si>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</si>
  <si>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</si>
  <si>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</si>
  <si>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</si>
  <si>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</si>
  <si>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</si>
  <si>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</si>
  <si>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</si>
  <si>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</si>
  <si>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</si>
  <si>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</si>
  <si>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</si>
  <si>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</si>
  <si>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</si>
  <si>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</si>
  <si>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</si>
  <si>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</si>
  <si>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</si>
  <si>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</si>
  <si>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</si>
  <si>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</si>
  <si>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</si>
  <si>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</si>
  <si>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</si>
  <si>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</si>
  <si>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</si>
  <si>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</si>
  <si>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</si>
  <si>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</si>
  <si>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</si>
  <si>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</si>
  <si>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</si>
  <si>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</si>
  <si>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</si>
  <si>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</si>
  <si>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</si>
  <si>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</si>
  <si>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</si>
  <si>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</si>
  <si>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</si>
  <si>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</si>
  <si>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</si>
  <si>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</si>
  <si>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</si>
  <si>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</si>
  <si>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</si>
  <si>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</si>
  <si>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</si>
  <si>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</si>
  <si>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</si>
  <si>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</si>
  <si>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</si>
  <si>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</si>
  <si>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</si>
  <si>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</si>
  <si>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</si>
  <si>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</si>
  <si>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</si>
  <si>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</si>
  <si>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</si>
  <si>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</si>
  <si>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</si>
  <si>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</si>
  <si>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</si>
  <si>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</si>
  <si>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</si>
  <si>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</si>
  <si>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</si>
  <si>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</si>
  <si>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</si>
  <si>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</si>
  <si>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</si>
  <si>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</si>
  <si>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</si>
  <si>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</si>
  <si>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</si>
  <si>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</si>
  <si>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</si>
  <si>
    <t>Chuyên viên hỗ trợ tín dụng (Khối Vận hành - Hội sở)</t>
  </si>
  <si>
    <t>A</t>
  </si>
  <si>
    <t>nữ</t>
  </si>
  <si>
    <t>Thanh Xuân</t>
  </si>
  <si>
    <t>thanh hóa</t>
  </si>
  <si>
    <t>09000000000</t>
  </si>
  <si>
    <t>123@gmail.com</t>
  </si>
  <si>
    <t>Châu</t>
  </si>
  <si>
    <t>Em</t>
  </si>
  <si>
    <t>1111111</t>
  </si>
  <si>
    <t>Kinh</t>
  </si>
  <si>
    <t>Hồ Chí Minh</t>
  </si>
  <si>
    <t>Nguyen Van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</si>
</sst>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4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center" wrapText="1"/>
    </xf>
    <xf numFmtId="0" fontId="1" fillId="5" borderId="12" xfId="0" applyFont="1" applyFill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2" fillId="4" borderId="12" xfId="1" applyNumberFormat="1" applyFont="1" applyFill="1" applyBorder="1" applyAlignment="1" applyProtection="1">
      <alignment horizontal="center" vertical="center"/>
      <protection locked="0"/>
    </xf>
    <xf numFmtId="164" fontId="22" fillId="4" borderId="13" xfId="1" applyNumberFormat="1" applyFont="1" applyFill="1" applyBorder="1" applyAlignment="1" applyProtection="1">
      <alignment horizontal="center" vertical="center"/>
      <protection locked="0"/>
    </xf>
    <xf numFmtId="164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</cellXfs>
  <cellStyles count="2">
    <cellStyle name="Bình thường" xfId="0" builtinId="0"/>
    <cellStyle name="Dấu phẩy" xfId="1" builtinId="3"/>
  </cellStyles>
  <dxfs count="22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alignment horizontal="left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57150</xdr:rowOff>
        </xdr:from>
        <xdr:to>
          <xdr:col>4</xdr:col>
          <xdr:colOff>0</xdr:colOff>
          <xdr:row>96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96</xdr:row>
          <xdr:rowOff>57150</xdr:rowOff>
        </xdr:from>
        <xdr:to>
          <xdr:col>14</xdr:col>
          <xdr:colOff>0</xdr:colOff>
          <xdr:row>96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96</xdr:row>
          <xdr:rowOff>57150</xdr:rowOff>
        </xdr:from>
        <xdr:to>
          <xdr:col>22</xdr:col>
          <xdr:colOff>0</xdr:colOff>
          <xdr:row>96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96</xdr:row>
          <xdr:rowOff>57150</xdr:rowOff>
        </xdr:from>
        <xdr:to>
          <xdr:col>32</xdr:col>
          <xdr:colOff>0</xdr:colOff>
          <xdr:row>96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57150</xdr:rowOff>
        </xdr:from>
        <xdr:to>
          <xdr:col>4</xdr:col>
          <xdr:colOff>0</xdr:colOff>
          <xdr:row>97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</xdr:row>
          <xdr:rowOff>60114</xdr:rowOff>
        </xdr:from>
        <xdr:to>
          <xdr:col>37</xdr:col>
          <xdr:colOff>89085</xdr:colOff>
          <xdr:row>2</xdr:row>
          <xdr:rowOff>144108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Translate!$Q$2" spid="_x0000_s13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81750" y="231564"/>
              <a:ext cx="2079810" cy="3697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CV" displayName="dCV" ref="A1:GL2" totalsRowShown="0" headerRowDxfId="223" dataDxfId="222">
  <autoFilter ref="A1:GL2" xr:uid="{00000000-0009-0000-0100-000003000000}"/>
  <tableColumns count="194">
    <tableColumn id="1" xr3:uid="{00000000-0010-0000-0000-000001000000}" name="Position applied for" dataDxfId="221">
      <calculatedColumnFormula>PersonalInfo!K7</calculatedColumnFormula>
    </tableColumn>
    <tableColumn id="2" xr3:uid="{00000000-0010-0000-0000-000002000000}" name="Code" dataDxfId="220">
      <calculatedColumnFormula>PersonalInfo!W7</calculatedColumnFormula>
    </tableColumn>
    <tableColumn id="3" xr3:uid="{00000000-0010-0000-0000-000003000000}" name="Location" dataDxfId="219">
      <calculatedColumnFormula>PersonalInfo!AD7</calculatedColumnFormula>
    </tableColumn>
    <tableColumn id="4" xr3:uid="{00000000-0010-0000-0000-000004000000}" name="Previous position applied" dataDxfId="218">
      <calculatedColumnFormula>PersonalInfo!K9</calculatedColumnFormula>
    </tableColumn>
    <tableColumn id="194" xr3:uid="{00000000-0010-0000-0000-0000C2000000}" name="TIME" dataDxfId="217">
      <calculatedColumnFormula>DATE(PersonalInfo!Y9,PersonalInfo!X9,PersonalInfo!W9)</calculatedColumnFormula>
    </tableColumn>
    <tableColumn id="8" xr3:uid="{00000000-0010-0000-0000-000008000000}" name="Test result" dataDxfId="216">
      <calculatedColumnFormula>PersonalInfo!AD9</calculatedColumnFormula>
    </tableColumn>
    <tableColumn id="9" xr3:uid="{00000000-0010-0000-0000-000009000000}" name="Full name_I" dataDxfId="215">
      <calculatedColumnFormula>PersonalInfo!D13</calculatedColumnFormula>
    </tableColumn>
    <tableColumn id="195" xr3:uid="{00000000-0010-0000-0000-0000C3000000}" name="Date of birth" dataDxfId="214">
      <calculatedColumnFormula>DATE(PersonalInfo!Q13,PersonalInfo!P13,PersonalInfo!O13)</calculatedColumnFormula>
    </tableColumn>
    <tableColumn id="13" xr3:uid="{00000000-0010-0000-0000-00000D000000}" name="Place of birth" dataDxfId="213">
      <calculatedColumnFormula>PersonalInfo!T13</calculatedColumnFormula>
    </tableColumn>
    <tableColumn id="14" xr3:uid="{00000000-0010-0000-0000-00000E000000}" name="Sex" dataDxfId="212">
      <calculatedColumnFormula>PersonalInfo!AA13</calculatedColumnFormula>
    </tableColumn>
    <tableColumn id="15" xr3:uid="{00000000-0010-0000-0000-00000F000000}" name="Height" dataDxfId="211">
      <calculatedColumnFormula>PersonalInfo!AE13</calculatedColumnFormula>
    </tableColumn>
    <tableColumn id="16" xr3:uid="{00000000-0010-0000-0000-000010000000}" name="Weight" dataDxfId="210">
      <calculatedColumnFormula>PersonalInfo!AI13</calculatedColumnFormula>
    </tableColumn>
    <tableColumn id="17" xr3:uid="{00000000-0010-0000-0000-000011000000}" name="Permanent Address" dataDxfId="209">
      <calculatedColumnFormula>PersonalInfo!D15</calculatedColumnFormula>
    </tableColumn>
    <tableColumn id="6" xr3:uid="{00000000-0010-0000-0000-000006000000}" name="Permanent Address2" dataDxfId="208">
      <calculatedColumnFormula>PersonalInfo!J15</calculatedColumnFormula>
    </tableColumn>
    <tableColumn id="5" xr3:uid="{00000000-0010-0000-0000-000005000000}" name="Permanent Address3" dataDxfId="207">
      <calculatedColumnFormula>PersonalInfo!Q15</calculatedColumnFormula>
    </tableColumn>
    <tableColumn id="18" xr3:uid="{00000000-0010-0000-0000-000012000000}" name="Current residential place" dataDxfId="206">
      <calculatedColumnFormula>PersonalInfo!D17</calculatedColumnFormula>
    </tableColumn>
    <tableColumn id="10" xr3:uid="{00000000-0010-0000-0000-00000A000000}" name="Current residential place2" dataDxfId="205">
      <calculatedColumnFormula>PersonalInfo!J17</calculatedColumnFormula>
    </tableColumn>
    <tableColumn id="7" xr3:uid="{00000000-0010-0000-0000-000007000000}" name="Current residential place3" dataDxfId="204">
      <calculatedColumnFormula>PersonalInfo!Q17</calculatedColumnFormula>
    </tableColumn>
    <tableColumn id="19" xr3:uid="{00000000-0010-0000-0000-000013000000}" name="Personal ID/passport number" dataDxfId="203">
      <calculatedColumnFormula>PersonalInfo!D19</calculatedColumnFormula>
    </tableColumn>
    <tableColumn id="20" xr3:uid="{00000000-0010-0000-0000-000014000000}" name="Issued by" dataDxfId="202">
      <calculatedColumnFormula>PersonalInfo!O19</calculatedColumnFormula>
    </tableColumn>
    <tableColumn id="196" xr3:uid="{00000000-0010-0000-0000-0000C4000000}" name="Date_ID" dataDxfId="201">
      <calculatedColumnFormula>DATE(PersonalInfo!Y19,PersonalInfo!X19,PersonalInfo!W19)</calculatedColumnFormula>
    </tableColumn>
    <tableColumn id="24" xr3:uid="{00000000-0010-0000-0000-000018000000}" name="Nationality" dataDxfId="200">
      <calculatedColumnFormula>PersonalInfo!AB19</calculatedColumnFormula>
    </tableColumn>
    <tableColumn id="25" xr3:uid="{00000000-0010-0000-0000-000019000000}" name="Marital status" dataDxfId="199">
      <calculatedColumnFormula>PersonalInfo!AH19</calculatedColumnFormula>
    </tableColumn>
    <tableColumn id="26" xr3:uid="{00000000-0010-0000-0000-00001A000000}" name="Mobile_I" dataDxfId="198">
      <calculatedColumnFormula>PersonalInfo!K21</calculatedColumnFormula>
    </tableColumn>
    <tableColumn id="27" xr3:uid="{00000000-0010-0000-0000-00001B000000}" name="Telephone_I" dataDxfId="197">
      <calculatedColumnFormula>PersonalInfo!R21</calculatedColumnFormula>
    </tableColumn>
    <tableColumn id="28" xr3:uid="{00000000-0010-0000-0000-00001C000000}" name="email_I" dataDxfId="196">
      <calculatedColumnFormula>PersonalInfo!Y21</calculatedColumnFormula>
    </tableColumn>
    <tableColumn id="29" xr3:uid="{00000000-0010-0000-0000-00001D000000}" name="Homepage" dataDxfId="195">
      <calculatedColumnFormula>PersonalInfo!K23</calculatedColumnFormula>
    </tableColumn>
    <tableColumn id="30" xr3:uid="{00000000-0010-0000-0000-00001E000000}" name="In case of emergency" dataDxfId="194">
      <calculatedColumnFormula>PersonalInfo!D25</calculatedColumnFormula>
    </tableColumn>
    <tableColumn id="31" xr3:uid="{00000000-0010-0000-0000-00001F000000}" name="Mobile_E" dataDxfId="193">
      <calculatedColumnFormula>PersonalInfo!R25</calculatedColumnFormula>
    </tableColumn>
    <tableColumn id="32" xr3:uid="{00000000-0010-0000-0000-000020000000}" name="Telephone_E" dataDxfId="192">
      <calculatedColumnFormula>PersonalInfo!R25</calculatedColumnFormula>
    </tableColumn>
    <tableColumn id="33" xr3:uid="{00000000-0010-0000-0000-000021000000}" name="Telephone_E2" dataDxfId="191">
      <calculatedColumnFormula>PersonalInfo!Y25</calculatedColumnFormula>
    </tableColumn>
    <tableColumn id="34" xr3:uid="{00000000-0010-0000-0000-000022000000}" name="Relationship_E" dataDxfId="190">
      <calculatedColumnFormula>PersonalInfo!AF25</calculatedColumnFormula>
    </tableColumn>
    <tableColumn id="35" xr3:uid="{00000000-0010-0000-0000-000023000000}" name="Address_E" dataDxfId="189">
      <calculatedColumnFormula>PersonalInfo!D27</calculatedColumnFormula>
    </tableColumn>
    <tableColumn id="197" xr3:uid="{00000000-0010-0000-0000-0000C5000000}" name="Expected date" dataDxfId="188">
      <calculatedColumnFormula>DATE(PersonalInfo!F29,PersonalInfo!E29,PersonalInfo!D29)</calculatedColumnFormula>
    </tableColumn>
    <tableColumn id="213" xr3:uid="{00000000-0010-0000-0000-0000D5000000}" name="Salary Expected" dataDxfId="187">
      <calculatedColumnFormula>PersonalInfo!N29</calculatedColumnFormula>
    </tableColumn>
    <tableColumn id="84" xr3:uid="{00000000-0010-0000-0000-000054000000}" name="Q_1_Certificate" dataDxfId="186">
      <calculatedColumnFormula>PersonalInfo!$D33</calculatedColumnFormula>
    </tableColumn>
    <tableColumn id="85" xr3:uid="{00000000-0010-0000-0000-000055000000}" name="Q_1_Name of School" dataDxfId="185">
      <calculatedColumnFormula>PersonalInfo!$K33</calculatedColumnFormula>
    </tableColumn>
    <tableColumn id="86" xr3:uid="{00000000-0010-0000-0000-000056000000}" name="Q_1_Majority" dataDxfId="184">
      <calculatedColumnFormula>PersonalInfo!$S33</calculatedColumnFormula>
    </tableColumn>
    <tableColumn id="87" xr3:uid="{00000000-0010-0000-0000-000057000000}" name="Q_1_Time" dataDxfId="183">
      <calculatedColumnFormula>DATE(PersonalInfo!AB33,PersonalInfo!AA33,PersonalInfo!Z33)</calculatedColumnFormula>
    </tableColumn>
    <tableColumn id="90" xr3:uid="{00000000-0010-0000-0000-00005A000000}" name="Q_1_Classify" dataDxfId="182">
      <calculatedColumnFormula>PersonalInfo!$AE33</calculatedColumnFormula>
    </tableColumn>
    <tableColumn id="91" xr3:uid="{00000000-0010-0000-0000-00005B000000}" name="Q_1_Average points" dataDxfId="181">
      <calculatedColumnFormula>PersonalInfo!$AI33</calculatedColumnFormula>
    </tableColumn>
    <tableColumn id="92" xr3:uid="{00000000-0010-0000-0000-00005C000000}" name="Q_2_Certificate" dataDxfId="180">
      <calculatedColumnFormula>PersonalInfo!$D34</calculatedColumnFormula>
    </tableColumn>
    <tableColumn id="93" xr3:uid="{00000000-0010-0000-0000-00005D000000}" name="Q_2_Name of School" dataDxfId="179">
      <calculatedColumnFormula>PersonalInfo!$K34</calculatedColumnFormula>
    </tableColumn>
    <tableColumn id="94" xr3:uid="{00000000-0010-0000-0000-00005E000000}" name="Q_2_Majority" dataDxfId="178">
      <calculatedColumnFormula>PersonalInfo!$S34</calculatedColumnFormula>
    </tableColumn>
    <tableColumn id="95" xr3:uid="{00000000-0010-0000-0000-00005F000000}" name="Q_2_Time" dataDxfId="177">
      <calculatedColumnFormula>DATE(PersonalInfo!AB34,PersonalInfo!AA34,PersonalInfo!Z34)</calculatedColumnFormula>
    </tableColumn>
    <tableColumn id="96" xr3:uid="{00000000-0010-0000-0000-000060000000}" name="Q_2_Classify" dataDxfId="176">
      <calculatedColumnFormula>PersonalInfo!$AA34</calculatedColumnFormula>
    </tableColumn>
    <tableColumn id="97" xr3:uid="{00000000-0010-0000-0000-000061000000}" name="Q_2_Average points" dataDxfId="175">
      <calculatedColumnFormula>PersonalInfo!$AB34</calculatedColumnFormula>
    </tableColumn>
    <tableColumn id="100" xr3:uid="{00000000-0010-0000-0000-000064000000}" name="Q_3_Certificate" dataDxfId="174">
      <calculatedColumnFormula>PersonalInfo!$D35</calculatedColumnFormula>
    </tableColumn>
    <tableColumn id="101" xr3:uid="{00000000-0010-0000-0000-000065000000}" name="Q_3_Name of School" dataDxfId="173">
      <calculatedColumnFormula>PersonalInfo!$K35</calculatedColumnFormula>
    </tableColumn>
    <tableColumn id="102" xr3:uid="{00000000-0010-0000-0000-000066000000}" name="Q_3_Majority" dataDxfId="172">
      <calculatedColumnFormula>PersonalInfo!$S35</calculatedColumnFormula>
    </tableColumn>
    <tableColumn id="205" xr3:uid="{00000000-0010-0000-0000-0000CD000000}" name="Q_3_Time" dataDxfId="171">
      <calculatedColumnFormula>DATE(PersonalInfo!AB35,PersonalInfo!AA35,PersonalInfo!Z35)</calculatedColumnFormula>
    </tableColumn>
    <tableColumn id="106" xr3:uid="{00000000-0010-0000-0000-00006A000000}" name="Q_3_Classify" dataDxfId="170">
      <calculatedColumnFormula>PersonalInfo!$AE35</calculatedColumnFormula>
    </tableColumn>
    <tableColumn id="107" xr3:uid="{00000000-0010-0000-0000-00006B000000}" name="Q_3_Average points" dataDxfId="169">
      <calculatedColumnFormula>PersonalInfo!$AI35</calculatedColumnFormula>
    </tableColumn>
    <tableColumn id="108" xr3:uid="{00000000-0010-0000-0000-00006C000000}" name="Q_4_Certificate" dataDxfId="168">
      <calculatedColumnFormula>PersonalInfo!$D36</calculatedColumnFormula>
    </tableColumn>
    <tableColumn id="109" xr3:uid="{00000000-0010-0000-0000-00006D000000}" name="Q_4_Name of School" dataDxfId="167">
      <calculatedColumnFormula>PersonalInfo!$K36</calculatedColumnFormula>
    </tableColumn>
    <tableColumn id="110" xr3:uid="{00000000-0010-0000-0000-00006E000000}" name="Q_4_Majority" dataDxfId="166">
      <calculatedColumnFormula>PersonalInfo!$S36</calculatedColumnFormula>
    </tableColumn>
    <tableColumn id="206" xr3:uid="{00000000-0010-0000-0000-0000CE000000}" name="Q_4_Time" dataDxfId="165">
      <calculatedColumnFormula>DATE(PersonalInfo!AB36,PersonalInfo!AA36,PersonalInfo!Z36)</calculatedColumnFormula>
    </tableColumn>
    <tableColumn id="114" xr3:uid="{00000000-0010-0000-0000-000072000000}" name="Q_4_Classify" dataDxfId="164">
      <calculatedColumnFormula>PersonalInfo!$AE36</calculatedColumnFormula>
    </tableColumn>
    <tableColumn id="115" xr3:uid="{00000000-0010-0000-0000-000073000000}" name="Q_4_Average points" dataDxfId="163">
      <calculatedColumnFormula>PersonalInfo!$AI36</calculatedColumnFormula>
    </tableColumn>
    <tableColumn id="116" xr3:uid="{00000000-0010-0000-0000-000074000000}" name="Q_5_Certificate" dataDxfId="162">
      <calculatedColumnFormula>PersonalInfo!$D37</calculatedColumnFormula>
    </tableColumn>
    <tableColumn id="117" xr3:uid="{00000000-0010-0000-0000-000075000000}" name="Q_5_Name of School" dataDxfId="161">
      <calculatedColumnFormula>PersonalInfo!$K37</calculatedColumnFormula>
    </tableColumn>
    <tableColumn id="118" xr3:uid="{00000000-0010-0000-0000-000076000000}" name="Q_5_Majority" dataDxfId="160">
      <calculatedColumnFormula>PersonalInfo!$S37</calculatedColumnFormula>
    </tableColumn>
    <tableColumn id="207" xr3:uid="{00000000-0010-0000-0000-0000CF000000}" name="Q_5_Time" dataDxfId="159">
      <calculatedColumnFormula>DATE(PersonalInfo!AB37,PersonalInfo!AA37,PersonalInfo!Z37)</calculatedColumnFormula>
    </tableColumn>
    <tableColumn id="122" xr3:uid="{00000000-0010-0000-0000-00007A000000}" name="Q_5_Classify" dataDxfId="158">
      <calculatedColumnFormula>PersonalInfo!$AE37</calculatedColumnFormula>
    </tableColumn>
    <tableColumn id="123" xr3:uid="{00000000-0010-0000-0000-00007B000000}" name="Q_5_Average points" dataDxfId="157">
      <calculatedColumnFormula>PersonalInfo!$AI37</calculatedColumnFormula>
    </tableColumn>
    <tableColumn id="124" xr3:uid="{00000000-0010-0000-0000-00007C000000}" name="Q_6_Certificate" dataDxfId="156">
      <calculatedColumnFormula>PersonalInfo!$D38</calculatedColumnFormula>
    </tableColumn>
    <tableColumn id="125" xr3:uid="{00000000-0010-0000-0000-00007D000000}" name="Q_6_Name of School" dataDxfId="155">
      <calculatedColumnFormula>PersonalInfo!$K38</calculatedColumnFormula>
    </tableColumn>
    <tableColumn id="126" xr3:uid="{00000000-0010-0000-0000-00007E000000}" name="Q_6_Majority" dataDxfId="154">
      <calculatedColumnFormula>PersonalInfo!$S38</calculatedColumnFormula>
    </tableColumn>
    <tableColumn id="208" xr3:uid="{00000000-0010-0000-0000-0000D0000000}" name="Q_6_Time" dataDxfId="153">
      <calculatedColumnFormula>DATE(PersonalInfo!AB38,PersonalInfo!AA38,PersonalInfo!Z38)</calculatedColumnFormula>
    </tableColumn>
    <tableColumn id="130" xr3:uid="{00000000-0010-0000-0000-000082000000}" name="Q_6_Classify" dataDxfId="152">
      <calculatedColumnFormula>PersonalInfo!$AE38</calculatedColumnFormula>
    </tableColumn>
    <tableColumn id="131" xr3:uid="{00000000-0010-0000-0000-000083000000}" name="Q_6_Average points" dataDxfId="151">
      <calculatedColumnFormula>PersonalInfo!$AI38</calculatedColumnFormula>
    </tableColumn>
    <tableColumn id="132" xr3:uid="{00000000-0010-0000-0000-000084000000}" name="Q_7_Certificate" dataDxfId="150">
      <calculatedColumnFormula>PersonalInfo!$D39</calculatedColumnFormula>
    </tableColumn>
    <tableColumn id="133" xr3:uid="{00000000-0010-0000-0000-000085000000}" name="Q_7_Name of School" dataDxfId="149">
      <calculatedColumnFormula>PersonalInfo!$K39</calculatedColumnFormula>
    </tableColumn>
    <tableColumn id="134" xr3:uid="{00000000-0010-0000-0000-000086000000}" name="Q_7_Majority" dataDxfId="148">
      <calculatedColumnFormula>PersonalInfo!$S39</calculatedColumnFormula>
    </tableColumn>
    <tableColumn id="209" xr3:uid="{00000000-0010-0000-0000-0000D1000000}" name="Q_7_Time" dataDxfId="147">
      <calculatedColumnFormula>DATE(PersonalInfo!AB39,PersonalInfo!AA39,PersonalInfo!Z39)</calculatedColumnFormula>
    </tableColumn>
    <tableColumn id="138" xr3:uid="{00000000-0010-0000-0000-00008A000000}" name="Q_7_Classify" dataDxfId="146">
      <calculatedColumnFormula>PersonalInfo!$AE39</calculatedColumnFormula>
    </tableColumn>
    <tableColumn id="139" xr3:uid="{00000000-0010-0000-0000-00008B000000}" name="Q_7_Average points" dataDxfId="145">
      <calculatedColumnFormula>PersonalInfo!$AI39</calculatedColumnFormula>
    </tableColumn>
    <tableColumn id="140" xr3:uid="{00000000-0010-0000-0000-00008C000000}" name="Q_8_Certificate" dataDxfId="144">
      <calculatedColumnFormula>PersonalInfo!$D40</calculatedColumnFormula>
    </tableColumn>
    <tableColumn id="141" xr3:uid="{00000000-0010-0000-0000-00008D000000}" name="Q_8_Name of School" dataDxfId="143">
      <calculatedColumnFormula>PersonalInfo!$K40</calculatedColumnFormula>
    </tableColumn>
    <tableColumn id="142" xr3:uid="{00000000-0010-0000-0000-00008E000000}" name="Q_8_Majority" dataDxfId="142">
      <calculatedColumnFormula>PersonalInfo!$S40</calculatedColumnFormula>
    </tableColumn>
    <tableColumn id="210" xr3:uid="{00000000-0010-0000-0000-0000D2000000}" name="Q_8_Time" dataDxfId="141"/>
    <tableColumn id="146" xr3:uid="{00000000-0010-0000-0000-000092000000}" name="Q_8_Classify" dataDxfId="140">
      <calculatedColumnFormula>PersonalInfo!$AE40</calculatedColumnFormula>
    </tableColumn>
    <tableColumn id="147" xr3:uid="{00000000-0010-0000-0000-000093000000}" name="Q_8_Average points" dataDxfId="139">
      <calculatedColumnFormula>PersonalInfo!$AI40</calculatedColumnFormula>
    </tableColumn>
    <tableColumn id="148" xr3:uid="{00000000-0010-0000-0000-000094000000}" name="Toeic" dataDxfId="138">
      <calculatedColumnFormula>PersonalInfo!K42</calculatedColumnFormula>
    </tableColumn>
    <tableColumn id="149" xr3:uid="{00000000-0010-0000-0000-000095000000}" name="Toefl" dataDxfId="137">
      <calculatedColumnFormula>PersonalInfo!P42</calculatedColumnFormula>
    </tableColumn>
    <tableColumn id="150" xr3:uid="{00000000-0010-0000-0000-000096000000}" name="ielts" dataDxfId="136">
      <calculatedColumnFormula>PersonalInfo!U42</calculatedColumnFormula>
    </tableColumn>
    <tableColumn id="151" xr3:uid="{00000000-0010-0000-0000-000097000000}" name="Other Language" dataDxfId="135">
      <calculatedColumnFormula>PersonalInfo!Z42</calculatedColumnFormula>
    </tableColumn>
    <tableColumn id="39" xr3:uid="{00000000-0010-0000-0000-000027000000}" name="E_1_FR_Time" dataDxfId="134">
      <calculatedColumnFormula>DATE(PersonalInfo!$E47,PersonalInfo!$D47,1)</calculatedColumnFormula>
    </tableColumn>
    <tableColumn id="40" xr3:uid="{00000000-0010-0000-0000-000028000000}" name="E_1_TO_Time" dataDxfId="133">
      <calculatedColumnFormula>DATE(PersonalInfo!$H47,PersonalInfo!$G47,1)</calculatedColumnFormula>
    </tableColumn>
    <tableColumn id="54" xr3:uid="{00000000-0010-0000-0000-000036000000}" name="E_1_Name of company" dataDxfId="132">
      <calculatedColumnFormula>PersonalInfo!$K47</calculatedColumnFormula>
    </tableColumn>
    <tableColumn id="59" xr3:uid="{00000000-0010-0000-0000-00003B000000}" name="E_1_Position" dataDxfId="131">
      <calculatedColumnFormula>PersonalInfo!$S47</calculatedColumnFormula>
    </tableColumn>
    <tableColumn id="64" xr3:uid="{00000000-0010-0000-0000-000040000000}" name="E_1_Salary level" dataDxfId="130">
      <calculatedColumnFormula>PersonalInfo!$Y47</calculatedColumnFormula>
    </tableColumn>
    <tableColumn id="69" xr3:uid="{00000000-0010-0000-0000-000045000000}" name="E_1_Reason for resignation" dataDxfId="129">
      <calculatedColumnFormula>PersonalInfo!$AC47</calculatedColumnFormula>
    </tableColumn>
    <tableColumn id="74" xr3:uid="{00000000-0010-0000-0000-00004A000000}" name="E_1_Description for" dataDxfId="128">
      <calculatedColumnFormula>PersonalInfo!$D56</calculatedColumnFormula>
    </tableColumn>
    <tableColumn id="75" xr3:uid="{00000000-0010-0000-0000-00004B000000}" name="E_1_Description" dataDxfId="127">
      <calculatedColumnFormula>PersonalInfo!$K56</calculatedColumnFormula>
    </tableColumn>
    <tableColumn id="68" xr3:uid="{00000000-0010-0000-0000-000044000000}" name="E_2_FR_Time" dataDxfId="126"/>
    <tableColumn id="70" xr3:uid="{00000000-0010-0000-0000-000046000000}" name="E_2_TO_Time" dataDxfId="125">
      <calculatedColumnFormula>DATE(PersonalInfo!$H48,PersonalInfo!$G48,1)</calculatedColumnFormula>
    </tableColumn>
    <tableColumn id="71" xr3:uid="{00000000-0010-0000-0000-000047000000}" name="E_2_Name of company" dataDxfId="124"/>
    <tableColumn id="72" xr3:uid="{00000000-0010-0000-0000-000048000000}" name="E_2_Position" dataDxfId="123"/>
    <tableColumn id="73" xr3:uid="{00000000-0010-0000-0000-000049000000}" name="E_2_Salary level" dataDxfId="122"/>
    <tableColumn id="76" xr3:uid="{00000000-0010-0000-0000-00004C000000}" name="E_2_Reason for resignation" dataDxfId="121"/>
    <tableColumn id="77" xr3:uid="{00000000-0010-0000-0000-00004D000000}" name="E_2_Description for" dataDxfId="120">
      <calculatedColumnFormula>PersonalInfo!$D59</calculatedColumnFormula>
    </tableColumn>
    <tableColumn id="78" xr3:uid="{00000000-0010-0000-0000-00004E000000}" name="E_2_Description" dataDxfId="119">
      <calculatedColumnFormula>PersonalInfo!$K59</calculatedColumnFormula>
    </tableColumn>
    <tableColumn id="58" xr3:uid="{00000000-0010-0000-0000-00003A000000}" name="E_3_FR_Time" dataDxfId="118"/>
    <tableColumn id="60" xr3:uid="{00000000-0010-0000-0000-00003C000000}" name="E_3_TO_Time" dataDxfId="117"/>
    <tableColumn id="61" xr3:uid="{00000000-0010-0000-0000-00003D000000}" name="E_3_Name of company" dataDxfId="116"/>
    <tableColumn id="62" xr3:uid="{00000000-0010-0000-0000-00003E000000}" name="E_3_Position" dataDxfId="115"/>
    <tableColumn id="63" xr3:uid="{00000000-0010-0000-0000-00003F000000}" name="E_3_Salary level" dataDxfId="114"/>
    <tableColumn id="65" xr3:uid="{00000000-0010-0000-0000-000041000000}" name="E_3_Reason for resignation" dataDxfId="113"/>
    <tableColumn id="66" xr3:uid="{00000000-0010-0000-0000-000042000000}" name="E_3_Description for" dataDxfId="112">
      <calculatedColumnFormula>PersonalInfo!$D62</calculatedColumnFormula>
    </tableColumn>
    <tableColumn id="67" xr3:uid="{00000000-0010-0000-0000-000043000000}" name="E_3_Description" dataDxfId="111">
      <calculatedColumnFormula>PersonalInfo!$K62</calculatedColumnFormula>
    </tableColumn>
    <tableColumn id="49" xr3:uid="{00000000-0010-0000-0000-000031000000}" name="E_4_FR_Time" dataDxfId="110"/>
    <tableColumn id="50" xr3:uid="{00000000-0010-0000-0000-000032000000}" name="E_4_TO_Time" dataDxfId="109"/>
    <tableColumn id="51" xr3:uid="{00000000-0010-0000-0000-000033000000}" name="E_4_Name of company" dataDxfId="108"/>
    <tableColumn id="52" xr3:uid="{00000000-0010-0000-0000-000034000000}" name="E_4_Position" dataDxfId="107"/>
    <tableColumn id="53" xr3:uid="{00000000-0010-0000-0000-000035000000}" name="E_4_Salary level" dataDxfId="106"/>
    <tableColumn id="55" xr3:uid="{00000000-0010-0000-0000-000037000000}" name="E_4_Reason for resignation" dataDxfId="105"/>
    <tableColumn id="56" xr3:uid="{00000000-0010-0000-0000-000038000000}" name="E_4_Description for" dataDxfId="104">
      <calculatedColumnFormula>PersonalInfo!$D65</calculatedColumnFormula>
    </tableColumn>
    <tableColumn id="57" xr3:uid="{00000000-0010-0000-0000-000039000000}" name="E_4_Description" dataDxfId="103">
      <calculatedColumnFormula>PersonalInfo!$K65</calculatedColumnFormula>
    </tableColumn>
    <tableColumn id="41" xr3:uid="{00000000-0010-0000-0000-000029000000}" name="E_5_FR_Time" dataDxfId="102"/>
    <tableColumn id="42" xr3:uid="{00000000-0010-0000-0000-00002A000000}" name="E_5_TO_Time" dataDxfId="101"/>
    <tableColumn id="43" xr3:uid="{00000000-0010-0000-0000-00002B000000}" name="E_5_Name of company" dataDxfId="100"/>
    <tableColumn id="44" xr3:uid="{00000000-0010-0000-0000-00002C000000}" name="E_5_Position" dataDxfId="99"/>
    <tableColumn id="45" xr3:uid="{00000000-0010-0000-0000-00002D000000}" name="E_5_Salary level" dataDxfId="98"/>
    <tableColumn id="46" xr3:uid="{00000000-0010-0000-0000-00002E000000}" name="E_5_Reason for resignation" dataDxfId="97"/>
    <tableColumn id="47" xr3:uid="{00000000-0010-0000-0000-00002F000000}" name="E_5_Description for" dataDxfId="96">
      <calculatedColumnFormula>PersonalInfo!$D68</calculatedColumnFormula>
    </tableColumn>
    <tableColumn id="48" xr3:uid="{00000000-0010-0000-0000-000030000000}" name="E_5_Description" dataDxfId="95">
      <calculatedColumnFormula>PersonalInfo!$K68</calculatedColumnFormula>
    </tableColumn>
    <tableColumn id="143" xr3:uid="{00000000-0010-0000-0000-00008F000000}" name="Fa_1_Name" dataDxfId="94">
      <calculatedColumnFormula>PersonalInfo!$D75</calculatedColumnFormula>
    </tableColumn>
    <tableColumn id="137" xr3:uid="{00000000-0010-0000-0000-000089000000}" name="Fa_1_Relationship" dataDxfId="93">
      <calculatedColumnFormula>PersonalInfo!$L75</calculatedColumnFormula>
    </tableColumn>
    <tableColumn id="136" xr3:uid="{00000000-0010-0000-0000-000088000000}" name="Fa_1_YY" dataDxfId="92">
      <calculatedColumnFormula>PersonalInfo!$P75</calculatedColumnFormula>
    </tableColumn>
    <tableColumn id="135" xr3:uid="{00000000-0010-0000-0000-000087000000}" name="Fa_1_Position" dataDxfId="91">
      <calculatedColumnFormula>PersonalInfo!$S75</calculatedColumnFormula>
    </tableColumn>
    <tableColumn id="129" xr3:uid="{00000000-0010-0000-0000-000081000000}" name="Fa_1_Tel" dataDxfId="90">
      <calculatedColumnFormula>PersonalInfo!$AE75</calculatedColumnFormula>
    </tableColumn>
    <tableColumn id="128" xr3:uid="{00000000-0010-0000-0000-000080000000}" name="Fa_2_Name" dataDxfId="89"/>
    <tableColumn id="127" xr3:uid="{00000000-0010-0000-0000-00007F000000}" name="Fa_2_Relationship" dataDxfId="88"/>
    <tableColumn id="121" xr3:uid="{00000000-0010-0000-0000-000079000000}" name="Fa_2_YY" dataDxfId="87"/>
    <tableColumn id="120" xr3:uid="{00000000-0010-0000-0000-000078000000}" name="Fa_2_Position" dataDxfId="86"/>
    <tableColumn id="119" xr3:uid="{00000000-0010-0000-0000-000077000000}" name="Fa_2_Tel" dataDxfId="85"/>
    <tableColumn id="113" xr3:uid="{00000000-0010-0000-0000-000071000000}" name="Fa_3_Name" dataDxfId="84"/>
    <tableColumn id="112" xr3:uid="{00000000-0010-0000-0000-000070000000}" name="Fa_3_Relationship" dataDxfId="83"/>
    <tableColumn id="111" xr3:uid="{00000000-0010-0000-0000-00006F000000}" name="Fa_3_YY" dataDxfId="82"/>
    <tableColumn id="105" xr3:uid="{00000000-0010-0000-0000-000069000000}" name="Fa_3_Position" dataDxfId="81"/>
    <tableColumn id="104" xr3:uid="{00000000-0010-0000-0000-000068000000}" name="Fa_3_Tel" dataDxfId="80"/>
    <tableColumn id="103" xr3:uid="{00000000-0010-0000-0000-000067000000}" name="Fa_4_Name" dataDxfId="79"/>
    <tableColumn id="99" xr3:uid="{00000000-0010-0000-0000-000063000000}" name="Fa_4_Relationship" dataDxfId="78"/>
    <tableColumn id="98" xr3:uid="{00000000-0010-0000-0000-000062000000}" name="Fa_4_YY" dataDxfId="77"/>
    <tableColumn id="89" xr3:uid="{00000000-0010-0000-0000-000059000000}" name="Fa_4_Position" dataDxfId="76"/>
    <tableColumn id="88" xr3:uid="{00000000-0010-0000-0000-000058000000}" name="Fa_4_Tel" dataDxfId="75"/>
    <tableColumn id="83" xr3:uid="{00000000-0010-0000-0000-000053000000}" name="Fa_5_Name" dataDxfId="74"/>
    <tableColumn id="82" xr3:uid="{00000000-0010-0000-0000-000052000000}" name="Fa_5_Relationship" dataDxfId="73"/>
    <tableColumn id="81" xr3:uid="{00000000-0010-0000-0000-000051000000}" name="Fa_5_YY" dataDxfId="72"/>
    <tableColumn id="80" xr3:uid="{00000000-0010-0000-0000-000050000000}" name="Fa_5_Position" dataDxfId="71"/>
    <tableColumn id="79" xr3:uid="{00000000-0010-0000-0000-00004F000000}" name="Fa_5_Tel" dataDxfId="70"/>
    <tableColumn id="152" xr3:uid="{00000000-0010-0000-0000-000098000000}" name="PLAN FOR CAREER" dataDxfId="69">
      <calculatedColumnFormula>PersonalInfo!D84</calculatedColumnFormula>
    </tableColumn>
    <tableColumn id="153" xr3:uid="{00000000-0010-0000-0000-000099000000}" name="SPECIAL CHARACTERISTICS" dataDxfId="68">
      <calculatedColumnFormula>PersonalInfo!D88</calculatedColumnFormula>
    </tableColumn>
    <tableColumn id="154" xr3:uid="{00000000-0010-0000-0000-00009A000000}" name="COMMEND AND REWARD" dataDxfId="67">
      <calculatedColumnFormula>PersonalInfo!D92</calculatedColumnFormula>
    </tableColumn>
    <tableColumn id="155" xr3:uid="{00000000-0010-0000-0000-00009B000000}" name="DISCIPLINE" dataDxfId="66">
      <calculatedColumnFormula>PersonalInfo!D94</calculatedColumnFormula>
    </tableColumn>
    <tableColumn id="156" xr3:uid="{00000000-0010-0000-0000-00009C000000}" name="Techcombank Website" dataDxfId="65">
      <calculatedColumnFormula>PersonalInfo!D97</calculatedColumnFormula>
    </tableColumn>
    <tableColumn id="157" xr3:uid="{00000000-0010-0000-0000-00009D000000}" name="Written newspaper" dataDxfId="64">
      <calculatedColumnFormula>PersonalInfo!N97</calculatedColumnFormula>
    </tableColumn>
    <tableColumn id="158" xr3:uid="{00000000-0010-0000-0000-00009E000000}" name="Relations" dataDxfId="63">
      <calculatedColumnFormula>PersonalInfo!V97</calculatedColumnFormula>
    </tableColumn>
    <tableColumn id="159" xr3:uid="{00000000-0010-0000-0000-00009F000000}" name="Báo điện tử" dataDxfId="62">
      <calculatedColumnFormula>PersonalInfo!AF97</calculatedColumnFormula>
    </tableColumn>
    <tableColumn id="160" xr3:uid="{00000000-0010-0000-0000-0000A0000000}" name="Others (in detail):" dataDxfId="61">
      <calculatedColumnFormula>PersonalInfo!J98</calculatedColumnFormula>
    </tableColumn>
    <tableColumn id="161" xr3:uid="{00000000-0010-0000-0000-0000A1000000}" name="Full name_R 1" dataDxfId="60">
      <calculatedColumnFormula>PersonalInfo!$D102</calculatedColumnFormula>
    </tableColumn>
    <tableColumn id="162" xr3:uid="{00000000-0010-0000-0000-0000A2000000}" name="Position_R 1" dataDxfId="59">
      <calculatedColumnFormula>PersonalInfo!$M102</calculatedColumnFormula>
    </tableColumn>
    <tableColumn id="163" xr3:uid="{00000000-0010-0000-0000-0000A3000000}" name="Company_R 1" dataDxfId="58">
      <calculatedColumnFormula>PersonalInfo!$S102</calculatedColumnFormula>
    </tableColumn>
    <tableColumn id="164" xr3:uid="{00000000-0010-0000-0000-0000A4000000}" name="Relationship_R 1" dataDxfId="57">
      <calculatedColumnFormula>PersonalInfo!$AA102</calculatedColumnFormula>
    </tableColumn>
    <tableColumn id="165" xr3:uid="{00000000-0010-0000-0000-0000A5000000}" name="Tel_R 1" dataDxfId="56">
      <calculatedColumnFormula>PersonalInfo!$AG102</calculatedColumnFormula>
    </tableColumn>
    <tableColumn id="166" xr3:uid="{00000000-0010-0000-0000-0000A6000000}" name="Full name_R 2" dataDxfId="55">
      <calculatedColumnFormula>PersonalInfo!$D103</calculatedColumnFormula>
    </tableColumn>
    <tableColumn id="167" xr3:uid="{00000000-0010-0000-0000-0000A7000000}" name="Position_R 2" dataDxfId="54">
      <calculatedColumnFormula>PersonalInfo!$M103</calculatedColumnFormula>
    </tableColumn>
    <tableColumn id="168" xr3:uid="{00000000-0010-0000-0000-0000A8000000}" name="Company_R 2" dataDxfId="53">
      <calculatedColumnFormula>PersonalInfo!$S103</calculatedColumnFormula>
    </tableColumn>
    <tableColumn id="169" xr3:uid="{00000000-0010-0000-0000-0000A9000000}" name="Relationship_R 2" dataDxfId="52">
      <calculatedColumnFormula>PersonalInfo!$AA103</calculatedColumnFormula>
    </tableColumn>
    <tableColumn id="170" xr3:uid="{00000000-0010-0000-0000-0000AA000000}" name="Tel_R 2" dataDxfId="51">
      <calculatedColumnFormula>PersonalInfo!$AG103</calculatedColumnFormula>
    </tableColumn>
    <tableColumn id="171" xr3:uid="{00000000-0010-0000-0000-0000AB000000}" name="Full name_t 1" dataDxfId="50">
      <calculatedColumnFormula>PersonalInfo!$D107</calculatedColumnFormula>
    </tableColumn>
    <tableColumn id="172" xr3:uid="{00000000-0010-0000-0000-0000AC000000}" name="Position_t 1" dataDxfId="49">
      <calculatedColumnFormula>PersonalInfo!$M107</calculatedColumnFormula>
    </tableColumn>
    <tableColumn id="173" xr3:uid="{00000000-0010-0000-0000-0000AD000000}" name="Company_t 1" dataDxfId="48">
      <calculatedColumnFormula>PersonalInfo!$S107</calculatedColumnFormula>
    </tableColumn>
    <tableColumn id="174" xr3:uid="{00000000-0010-0000-0000-0000AE000000}" name="Relationship_t 1" dataDxfId="47">
      <calculatedColumnFormula>PersonalInfo!$AA107</calculatedColumnFormula>
    </tableColumn>
    <tableColumn id="175" xr3:uid="{00000000-0010-0000-0000-0000AF000000}" name="Tel_t 1" dataDxfId="46">
      <calculatedColumnFormula>PersonalInfo!$AG107</calculatedColumnFormula>
    </tableColumn>
    <tableColumn id="176" xr3:uid="{00000000-0010-0000-0000-0000B0000000}" name="Full name_t 2" dataDxfId="45">
      <calculatedColumnFormula>PersonalInfo!$D108</calculatedColumnFormula>
    </tableColumn>
    <tableColumn id="177" xr3:uid="{00000000-0010-0000-0000-0000B1000000}" name="Position_t 2" dataDxfId="44">
      <calculatedColumnFormula>PersonalInfo!$M108</calculatedColumnFormula>
    </tableColumn>
    <tableColumn id="178" xr3:uid="{00000000-0010-0000-0000-0000B2000000}" name="Company_t 2" dataDxfId="43">
      <calculatedColumnFormula>PersonalInfo!$S108</calculatedColumnFormula>
    </tableColumn>
    <tableColumn id="179" xr3:uid="{00000000-0010-0000-0000-0000B3000000}" name="Relationship_t 2" dataDxfId="42">
      <calculatedColumnFormula>PersonalInfo!$AA108</calculatedColumnFormula>
    </tableColumn>
    <tableColumn id="180" xr3:uid="{00000000-0010-0000-0000-0000B4000000}" name="Tel_t 2" dataDxfId="41">
      <calculatedColumnFormula>PersonalInfo!$AG108</calculatedColumnFormula>
    </tableColumn>
    <tableColumn id="181" xr3:uid="{00000000-0010-0000-0000-0000B5000000}" name="Full name_O 1" dataDxfId="40">
      <calculatedColumnFormula>PersonalInfo!$D112</calculatedColumnFormula>
    </tableColumn>
    <tableColumn id="182" xr3:uid="{00000000-0010-0000-0000-0000B6000000}" name="Position_O 1" dataDxfId="39">
      <calculatedColumnFormula>PersonalInfo!$M112</calculatedColumnFormula>
    </tableColumn>
    <tableColumn id="183" xr3:uid="{00000000-0010-0000-0000-0000B7000000}" name="Company_O 1" dataDxfId="38">
      <calculatedColumnFormula>PersonalInfo!$S112</calculatedColumnFormula>
    </tableColumn>
    <tableColumn id="184" xr3:uid="{00000000-0010-0000-0000-0000B8000000}" name="Relationship_O 1" dataDxfId="37">
      <calculatedColumnFormula>PersonalInfo!$AA112</calculatedColumnFormula>
    </tableColumn>
    <tableColumn id="185" xr3:uid="{00000000-0010-0000-0000-0000B9000000}" name="Tel_O 1" dataDxfId="36">
      <calculatedColumnFormula>PersonalInfo!$AG112</calculatedColumnFormula>
    </tableColumn>
    <tableColumn id="186" xr3:uid="{00000000-0010-0000-0000-0000BA000000}" name="Full name_O 2" dataDxfId="35">
      <calculatedColumnFormula>PersonalInfo!$D113</calculatedColumnFormula>
    </tableColumn>
    <tableColumn id="187" xr3:uid="{00000000-0010-0000-0000-0000BB000000}" name="Position_O 2" dataDxfId="34">
      <calculatedColumnFormula>PersonalInfo!$M113</calculatedColumnFormula>
    </tableColumn>
    <tableColumn id="188" xr3:uid="{00000000-0010-0000-0000-0000BC000000}" name="Company_O 2" dataDxfId="33">
      <calculatedColumnFormula>PersonalInfo!$S113</calculatedColumnFormula>
    </tableColumn>
    <tableColumn id="189" xr3:uid="{00000000-0010-0000-0000-0000BD000000}" name="Relationship_O 2" dataDxfId="32">
      <calculatedColumnFormula>PersonalInfo!$AA113</calculatedColumnFormula>
    </tableColumn>
    <tableColumn id="190" xr3:uid="{00000000-0010-0000-0000-0000BE000000}" name="Tel_O 2" dataDxfId="31">
      <calculatedColumnFormula>PersonalInfo!$AG113</calculatedColumnFormula>
    </tableColumn>
    <tableColumn id="211" xr3:uid="{00000000-0010-0000-0000-0000D3000000}" name="Input date" dataDxfId="30">
      <calculatedColumnFormula>DATE(PersonalInfo!V117,PersonalInfo!U117,PersonalInfo!T117)</calculatedColumnFormula>
    </tableColumn>
    <tableColumn id="212" xr3:uid="{00000000-0010-0000-0000-0000D4000000}" name="Recruiter" dataDxfId="29">
      <calculatedColumnFormula>PersonalInfo!F119</calculatedColumnFormula>
    </tableColumn>
    <tableColumn id="214" xr3:uid="{00000000-0010-0000-0000-0000D6000000}" name="Source" dataDxfId="28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6" displayName="Table6" ref="O2:O16" totalsRowShown="0">
  <autoFilter ref="O2:O16" xr:uid="{00000000-0009-0000-0100-000006000000}"/>
  <tableColumns count="1">
    <tableColumn id="1" xr3:uid="{00000000-0010-0000-0900-000001000000}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dp" displayName="dp" ref="R2:T65" totalsRowShown="0">
  <autoFilter ref="R2:T65" xr:uid="{00000000-0009-0000-0100-000007000000}"/>
  <tableColumns count="3">
    <tableColumn id="1" xr3:uid="{00000000-0010-0000-0100-000001000000}" name="Province/City "/>
    <tableColumn id="2" xr3:uid="{00000000-0010-0000-0100-000002000000}" name="Capital "/>
    <tableColumn id="3" xr3:uid="{00000000-0010-0000-0100-000003000000}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dProvince" displayName="dProvince" ref="A2:D65" totalsRowShown="0">
  <autoFilter ref="A2:D65" xr:uid="{00000000-0009-0000-0100-000008000000}"/>
  <sortState xmlns:xlrd2="http://schemas.microsoft.com/office/spreadsheetml/2017/richdata2" ref="A3:D65">
    <sortCondition ref="D3:D65"/>
    <sortCondition ref="B3:B65"/>
  </sortState>
  <tableColumns count="4">
    <tableColumn id="6" xr3:uid="{00000000-0010-0000-0200-000006000000}" name="Mã" dataDxfId="14"/>
    <tableColumn id="2" xr3:uid="{00000000-0010-0000-0200-000002000000}" name="Tỉnh"/>
    <tableColumn id="3" xr3:uid="{00000000-0010-0000-0200-000003000000}" name="Area"/>
    <tableColumn id="4" xr3:uid="{00000000-0010-0000-0200-000004000000}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dDistrict" displayName="dDistrict" ref="F2:H711" totalsRowShown="0">
  <autoFilter ref="F2:H711" xr:uid="{00000000-0009-0000-0100-000009000000}"/>
  <sortState xmlns:xlrd2="http://schemas.microsoft.com/office/spreadsheetml/2017/richdata2" ref="F3:H711">
    <sortCondition ref="F3:F711"/>
    <sortCondition ref="G3:G711"/>
  </sortState>
  <tableColumns count="3">
    <tableColumn id="1" xr3:uid="{00000000-0010-0000-0300-000001000000}" name="Tỉnh"/>
    <tableColumn id="2" xr3:uid="{00000000-0010-0000-0300-000002000000}" name="Quận/Huyện"/>
    <tableColumn id="3" xr3:uid="{00000000-0010-0000-0300-000003000000}" name="Mã Q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lTTL" displayName="lTTL" ref="AB2:AG13" totalsRowShown="0">
  <autoFilter ref="AB2:AG13" xr:uid="{00000000-0009-0000-0100-00000B000000}"/>
  <tableColumns count="6">
    <tableColumn id="6" xr3:uid="{00000000-0010-0000-0400-000006000000}" name="Chức danh"/>
    <tableColumn id="1" xr3:uid="{00000000-0010-0000-0400-000001000000}" name="TTL"/>
    <tableColumn id="2" xr3:uid="{00000000-0010-0000-0400-000002000000}" name="Level" dataDxfId="12"/>
    <tableColumn id="3" xr3:uid="{00000000-0010-0000-0400-000003000000}" name="Competency 1"/>
    <tableColumn id="4" xr3:uid="{00000000-0010-0000-0400-000004000000}" name="Competency 2"/>
    <tableColumn id="5" xr3:uid="{00000000-0010-0000-0400-000005000000}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dtrans" displayName="dtrans" ref="A2:E118" totalsRowShown="0">
  <autoFilter ref="A2:E118" xr:uid="{00000000-0009-0000-0100-000001000000}"/>
  <tableColumns count="5">
    <tableColumn id="2" xr3:uid="{00000000-0010-0000-0500-000002000000}" name="ID"/>
    <tableColumn id="4" xr3:uid="{00000000-0010-0000-0500-000004000000}" name="English"/>
    <tableColumn id="3" xr3:uid="{00000000-0010-0000-0500-000003000000}" name="Tiếng Việt"/>
    <tableColumn id="1" xr3:uid="{00000000-0010-0000-0500-000001000000}" name="Cat"/>
    <tableColumn id="5" xr3:uid="{00000000-0010-0000-0500-000005000000}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dTime" displayName="dTime" ref="G2:I68" totalsRowShown="0">
  <autoFilter ref="G2:I68" xr:uid="{00000000-0009-0000-0100-000002000000}"/>
  <tableColumns count="3">
    <tableColumn id="1" xr3:uid="{00000000-0010-0000-0600-000001000000}" name="MM"/>
    <tableColumn id="2" xr3:uid="{00000000-0010-0000-0600-000002000000}" name="DD"/>
    <tableColumn id="3" xr3:uid="{00000000-0010-0000-0600-000003000000}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" displayName="Table4" ref="K2:K18" totalsRowShown="0">
  <autoFilter ref="K2:K18" xr:uid="{00000000-0009-0000-0100-000004000000}"/>
  <tableColumns count="1">
    <tableColumn id="1" xr3:uid="{00000000-0010-0000-0700-000001000000}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le5" displayName="Table5" ref="M2:M37" totalsRowShown="0">
  <autoFilter ref="M2:M37" xr:uid="{00000000-0009-0000-0100-000005000000}"/>
  <tableColumns count="1">
    <tableColumn id="1" xr3:uid="{00000000-0010-0000-0800-000001000000}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GL2"/>
  <sheetViews>
    <sheetView workbookViewId="0">
      <selection activeCell="D1" sqref="A1:GL1"/>
    </sheetView>
  </sheetViews>
  <sheetFormatPr defaultColWidth="14.5" defaultRowHeight="16.5" x14ac:dyDescent="0.3"/>
  <cols>
    <col min="17" max="18" width="22.875" bestFit="1" customWidth="1"/>
  </cols>
  <sheetData>
    <row r="1" spans="1:194" s="38" customFormat="1" x14ac:dyDescent="0.3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 x14ac:dyDescent="0.3">
      <c r="A2" s="37" t="str">
        <f>PersonalInfo!K7</f>
        <v>Chuyên viên hỗ trợ tín dụng (Khối Vận hành - Hội sở)</v>
      </c>
      <c r="B2" s="37">
        <f>PersonalInfo!W7</f>
        <v>0</v>
      </c>
      <c r="C2" s="37" t="str">
        <f>PersonalInfo!AD7</f>
        <v>Hồ Chí Minh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 t="str">
        <f>PersonalInfo!D13</f>
        <v>Nguyen Van An</v>
      </c>
      <c r="H2" s="54">
        <f>DATE(PersonalInfo!Q13,PersonalInfo!P13,PersonalInfo!O13)</f>
        <v>36345</v>
      </c>
      <c r="I2" s="37" t="str">
        <f>PersonalInfo!T13</f>
        <v>A</v>
      </c>
      <c r="J2" s="37" t="str">
        <f>PersonalInfo!AA13</f>
        <v>nữ</v>
      </c>
      <c r="K2" s="37">
        <f>PersonalInfo!AE13</f>
        <v>0</v>
      </c>
      <c r="L2" s="37">
        <f>PersonalInfo!AI13</f>
        <v>0</v>
      </c>
      <c r="M2" s="37" t="str">
        <f>PersonalInfo!D15</f>
        <v>Thanh Hóa</v>
      </c>
      <c r="N2" s="36" t="str">
        <f>PersonalInfo!J15</f>
        <v>Thanh Hóa</v>
      </c>
      <c r="O2" s="36" t="str">
        <f>PersonalInfo!Q15</f>
        <v>thanh hóa</v>
      </c>
      <c r="P2" s="37" t="str">
        <f>PersonalInfo!D17</f>
        <v>Hà Nội</v>
      </c>
      <c r="Q2" s="36" t="str">
        <f>PersonalInfo!J17</f>
        <v>Thanh Xuân</v>
      </c>
      <c r="R2" s="36" t="str">
        <f>PersonalInfo!Q17</f>
        <v>Hà Nội</v>
      </c>
      <c r="S2" s="37" t="str">
        <f>PersonalInfo!D19</f>
        <v>1111111</v>
      </c>
      <c r="T2" s="37" t="str">
        <f>PersonalInfo!O19</f>
        <v>Thanh Hóa</v>
      </c>
      <c r="U2" s="54">
        <f>DATE(PersonalInfo!Y19,PersonalInfo!X19,PersonalInfo!W19)</f>
        <v>36526</v>
      </c>
      <c r="V2" s="37" t="str">
        <f>PersonalInfo!AB19</f>
        <v>Kinh</v>
      </c>
      <c r="W2" s="37" t="str">
        <f>PersonalInfo!AH19</f>
        <v>Độc thân</v>
      </c>
      <c r="X2" s="37" t="str">
        <f>PersonalInfo!K21</f>
        <v>09000000000</v>
      </c>
      <c r="Y2" s="37" t="str">
        <f>PersonalInfo!R21</f>
        <v>09000000000</v>
      </c>
      <c r="Z2" s="37" t="str">
        <f>PersonalInfo!Y21</f>
        <v>123@gmail.com</v>
      </c>
      <c r="AA2" s="37">
        <f>PersonalInfo!K23</f>
        <v>0</v>
      </c>
      <c r="AB2" s="37" t="str">
        <f>PersonalInfo!D25</f>
        <v>Châu</v>
      </c>
      <c r="AC2" s="37" t="str">
        <f>PersonalInfo!R25</f>
        <v>09000000000</v>
      </c>
      <c r="AD2" s="37" t="str">
        <f>PersonalInfo!R25</f>
        <v>09000000000</v>
      </c>
      <c r="AE2" s="37" t="str">
        <f>PersonalInfo!Y25</f>
        <v>09000000000</v>
      </c>
      <c r="AF2" s="37" t="str">
        <f>PersonalInfo!AF25</f>
        <v>Em</v>
      </c>
      <c r="AG2" s="37" t="str">
        <f>PersonalInfo!D27</f>
        <v>Hà Nội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>
        <f>PersonalInfo!Z42</f>
        <v>0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0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BE143"/>
  <sheetViews>
    <sheetView showGridLines="0" tabSelected="1" topLeftCell="A98" zoomScaleNormal="100" zoomScaleSheetLayoutView="85" workbookViewId="0">
      <selection activeCell="D13" sqref="D13:M13"/>
    </sheetView>
  </sheetViews>
  <sheetFormatPr defaultColWidth="3.125" defaultRowHeight="22.5" customHeight="1" zeroHeight="1" x14ac:dyDescent="0.2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 x14ac:dyDescent="0.2">
      <c r="B2" s="6"/>
      <c r="C2" s="161"/>
      <c r="D2" s="161"/>
      <c r="E2" s="161"/>
      <c r="F2" s="161"/>
      <c r="G2" s="161"/>
      <c r="H2" s="161"/>
      <c r="I2" s="161"/>
      <c r="J2" s="161"/>
      <c r="AM2" s="6"/>
      <c r="BE2" s="9" t="s">
        <v>0</v>
      </c>
    </row>
    <row r="3" spans="2:57" ht="14.25" x14ac:dyDescent="0.2">
      <c r="B3" s="6"/>
      <c r="C3" s="161"/>
      <c r="D3" s="161"/>
      <c r="E3" s="161"/>
      <c r="F3" s="161"/>
      <c r="G3" s="161"/>
      <c r="H3" s="161"/>
      <c r="I3" s="161"/>
      <c r="J3" s="161"/>
      <c r="AM3" s="6"/>
      <c r="BE3" s="9" t="s">
        <v>1</v>
      </c>
    </row>
    <row r="4" spans="2:57" s="3" customFormat="1" ht="18" x14ac:dyDescent="0.25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82" t="s">
        <v>0</v>
      </c>
      <c r="AJ4" s="182"/>
      <c r="AK4" s="183"/>
      <c r="AM4" s="6"/>
      <c r="AO4" s="4"/>
      <c r="AP4" s="4"/>
    </row>
    <row r="5" spans="2:57" ht="22.5" customHeight="1" x14ac:dyDescent="0.25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 x14ac:dyDescent="0.3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 x14ac:dyDescent="0.3">
      <c r="B7" s="6"/>
      <c r="D7" s="43"/>
      <c r="E7" s="44"/>
      <c r="F7" s="44"/>
      <c r="G7" s="44"/>
      <c r="H7" s="44"/>
      <c r="I7" s="45"/>
      <c r="K7" s="147" t="s">
        <v>2180</v>
      </c>
      <c r="L7" s="148"/>
      <c r="M7" s="148"/>
      <c r="N7" s="148"/>
      <c r="O7" s="148"/>
      <c r="P7" s="148"/>
      <c r="Q7" s="148"/>
      <c r="R7" s="148"/>
      <c r="S7" s="148"/>
      <c r="T7" s="149"/>
      <c r="W7" s="150"/>
      <c r="X7" s="151"/>
      <c r="Y7" s="151"/>
      <c r="Z7" s="151"/>
      <c r="AA7" s="152"/>
      <c r="AD7" s="153" t="s">
        <v>2191</v>
      </c>
      <c r="AE7" s="154"/>
      <c r="AF7" s="154"/>
      <c r="AG7" s="154"/>
      <c r="AH7" s="154"/>
      <c r="AI7" s="154"/>
      <c r="AJ7" s="154"/>
      <c r="AK7" s="155"/>
      <c r="AM7" s="6"/>
      <c r="AO7" s="4"/>
      <c r="AP7" s="4"/>
    </row>
    <row r="8" spans="2:57" ht="22.5" customHeight="1" thickBot="1" x14ac:dyDescent="0.25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 x14ac:dyDescent="0.3">
      <c r="B9" s="6"/>
      <c r="D9" s="46"/>
      <c r="E9" s="47"/>
      <c r="F9" s="47"/>
      <c r="G9" s="47"/>
      <c r="H9" s="47"/>
      <c r="I9" s="48"/>
      <c r="K9" s="150"/>
      <c r="L9" s="151"/>
      <c r="M9" s="151"/>
      <c r="N9" s="151"/>
      <c r="O9" s="151"/>
      <c r="P9" s="151"/>
      <c r="Q9" s="151"/>
      <c r="R9" s="151"/>
      <c r="S9" s="151"/>
      <c r="T9" s="152"/>
      <c r="W9" s="55"/>
      <c r="X9" s="57"/>
      <c r="Y9" s="103"/>
      <c r="Z9" s="103"/>
      <c r="AA9" s="104"/>
      <c r="AD9" s="150"/>
      <c r="AE9" s="151"/>
      <c r="AF9" s="151"/>
      <c r="AG9" s="151"/>
      <c r="AH9" s="151"/>
      <c r="AI9" s="151"/>
      <c r="AJ9" s="151"/>
      <c r="AK9" s="152"/>
      <c r="AM9" s="6"/>
      <c r="AO9" s="4"/>
      <c r="AP9" s="4"/>
    </row>
    <row r="10" spans="2:57" ht="14.25" x14ac:dyDescent="0.2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 x14ac:dyDescent="0.3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 x14ac:dyDescent="0.3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 x14ac:dyDescent="0.3">
      <c r="B13" s="6"/>
      <c r="D13" s="159" t="s">
        <v>2192</v>
      </c>
      <c r="E13" s="157"/>
      <c r="F13" s="157"/>
      <c r="G13" s="157"/>
      <c r="H13" s="157"/>
      <c r="I13" s="157"/>
      <c r="J13" s="157"/>
      <c r="K13" s="157"/>
      <c r="L13" s="157"/>
      <c r="M13" s="158"/>
      <c r="O13" s="55">
        <v>4</v>
      </c>
      <c r="P13" s="57">
        <v>7</v>
      </c>
      <c r="Q13" s="103">
        <v>1999</v>
      </c>
      <c r="R13" s="104"/>
      <c r="T13" s="159" t="s">
        <v>2181</v>
      </c>
      <c r="U13" s="157"/>
      <c r="V13" s="157"/>
      <c r="W13" s="157"/>
      <c r="X13" s="157"/>
      <c r="Y13" s="158"/>
      <c r="AA13" s="159" t="s">
        <v>2182</v>
      </c>
      <c r="AB13" s="157"/>
      <c r="AC13" s="158"/>
      <c r="AE13" s="156"/>
      <c r="AF13" s="157"/>
      <c r="AG13" s="158"/>
      <c r="AI13" s="156"/>
      <c r="AJ13" s="157"/>
      <c r="AK13" s="158"/>
      <c r="AM13" s="6"/>
      <c r="AO13" s="4"/>
      <c r="AP13" s="4"/>
    </row>
    <row r="14" spans="2:57" ht="22.5" customHeight="1" thickBot="1" x14ac:dyDescent="0.3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 x14ac:dyDescent="0.2">
      <c r="B15" s="6"/>
      <c r="D15" s="97" t="s">
        <v>1814</v>
      </c>
      <c r="E15" s="98"/>
      <c r="F15" s="98"/>
      <c r="G15" s="98"/>
      <c r="H15" s="99"/>
      <c r="I15" s="9"/>
      <c r="J15" s="100" t="s">
        <v>1814</v>
      </c>
      <c r="K15" s="98"/>
      <c r="L15" s="98"/>
      <c r="M15" s="98"/>
      <c r="N15" s="98"/>
      <c r="O15" s="99"/>
      <c r="P15" s="9"/>
      <c r="Q15" s="100" t="s">
        <v>2184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M15" s="6"/>
      <c r="AO15" s="95"/>
      <c r="AP15" s="4"/>
    </row>
    <row r="16" spans="2:57" ht="22.5" customHeight="1" thickBot="1" x14ac:dyDescent="0.3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3" s="3" customFormat="1" ht="26.25" customHeight="1" x14ac:dyDescent="0.2">
      <c r="B17" s="6"/>
      <c r="D17" s="100" t="s">
        <v>1879</v>
      </c>
      <c r="E17" s="98"/>
      <c r="F17" s="98"/>
      <c r="G17" s="98"/>
      <c r="H17" s="99"/>
      <c r="I17" s="9"/>
      <c r="J17" s="100" t="s">
        <v>2183</v>
      </c>
      <c r="K17" s="98"/>
      <c r="L17" s="98"/>
      <c r="M17" s="98"/>
      <c r="N17" s="98"/>
      <c r="O17" s="99"/>
      <c r="P17" s="9"/>
      <c r="Q17" s="100" t="s">
        <v>1879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M17" s="6"/>
      <c r="AO17" s="4"/>
      <c r="AP17" s="4"/>
    </row>
    <row r="18" spans="2:43" ht="28.5" customHeight="1" thickBot="1" x14ac:dyDescent="0.3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62" t="str">
        <f>IF($AI$4="Tiếng Việt",VLOOKUP(AG18,dtrans[],3,0),VLOOKUP(AG18,dtrans[],2,0))</f>
        <v>Tình trạng hôn nhân</v>
      </c>
      <c r="AI18" s="162"/>
      <c r="AJ18" s="162"/>
      <c r="AK18" s="162"/>
      <c r="AM18" s="13"/>
    </row>
    <row r="19" spans="2:43" s="3" customFormat="1" ht="26.25" customHeight="1" x14ac:dyDescent="0.3">
      <c r="B19" s="6"/>
      <c r="D19" s="173" t="s">
        <v>2189</v>
      </c>
      <c r="E19" s="174"/>
      <c r="F19" s="174"/>
      <c r="G19" s="174"/>
      <c r="H19" s="174"/>
      <c r="I19" s="174"/>
      <c r="J19" s="174"/>
      <c r="K19" s="174"/>
      <c r="L19" s="174"/>
      <c r="M19" s="175"/>
      <c r="O19" s="176" t="s">
        <v>1814</v>
      </c>
      <c r="P19" s="177"/>
      <c r="Q19" s="177"/>
      <c r="R19" s="177"/>
      <c r="S19" s="177"/>
      <c r="T19" s="177"/>
      <c r="U19" s="178"/>
      <c r="W19" s="67">
        <v>1</v>
      </c>
      <c r="X19" s="57">
        <v>1</v>
      </c>
      <c r="Y19" s="103">
        <v>2000</v>
      </c>
      <c r="Z19" s="104"/>
      <c r="AB19" s="179" t="s">
        <v>2190</v>
      </c>
      <c r="AC19" s="180"/>
      <c r="AD19" s="180"/>
      <c r="AE19" s="180"/>
      <c r="AF19" s="181"/>
      <c r="AH19" s="176" t="s">
        <v>261</v>
      </c>
      <c r="AI19" s="177"/>
      <c r="AJ19" s="177"/>
      <c r="AK19" s="178"/>
      <c r="AM19" s="6"/>
      <c r="AO19" s="4"/>
      <c r="AP19" s="4"/>
    </row>
    <row r="20" spans="2:43" ht="22.5" customHeight="1" thickBot="1" x14ac:dyDescent="0.3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 x14ac:dyDescent="0.3">
      <c r="B21" s="6"/>
      <c r="K21" s="169" t="s">
        <v>2185</v>
      </c>
      <c r="L21" s="170"/>
      <c r="M21" s="170"/>
      <c r="N21" s="170"/>
      <c r="O21" s="170"/>
      <c r="P21" s="171"/>
      <c r="Q21" s="32"/>
      <c r="R21" s="169" t="s">
        <v>2185</v>
      </c>
      <c r="S21" s="170"/>
      <c r="T21" s="170"/>
      <c r="U21" s="170"/>
      <c r="V21" s="170"/>
      <c r="W21" s="171"/>
      <c r="Y21" s="172" t="s">
        <v>2186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M21" s="6"/>
      <c r="AO21" s="4"/>
      <c r="AP21" s="4"/>
    </row>
    <row r="22" spans="2:43" s="3" customFormat="1" ht="22.5" customHeight="1" thickBot="1" x14ac:dyDescent="0.25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 x14ac:dyDescent="0.3">
      <c r="B23" s="6"/>
      <c r="K23" s="10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AM23" s="6"/>
      <c r="AO23" s="4"/>
      <c r="AP23" s="4"/>
    </row>
    <row r="24" spans="2:43" ht="22.5" customHeight="1" thickBot="1" x14ac:dyDescent="0.3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3" s="3" customFormat="1" ht="26.25" customHeight="1" x14ac:dyDescent="0.3">
      <c r="B25" s="6"/>
      <c r="D25" s="100" t="s">
        <v>2187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R25" s="169" t="s">
        <v>2185</v>
      </c>
      <c r="S25" s="170"/>
      <c r="T25" s="170"/>
      <c r="U25" s="170"/>
      <c r="V25" s="170"/>
      <c r="W25" s="171"/>
      <c r="X25" s="32"/>
      <c r="Y25" s="169" t="s">
        <v>2185</v>
      </c>
      <c r="Z25" s="170"/>
      <c r="AA25" s="170"/>
      <c r="AB25" s="170"/>
      <c r="AC25" s="170"/>
      <c r="AD25" s="171"/>
      <c r="AF25" s="100" t="s">
        <v>2188</v>
      </c>
      <c r="AG25" s="98"/>
      <c r="AH25" s="98"/>
      <c r="AI25" s="98"/>
      <c r="AJ25" s="98"/>
      <c r="AK25" s="99"/>
      <c r="AM25" s="6"/>
      <c r="AO25" s="4"/>
      <c r="AP25" s="4"/>
    </row>
    <row r="26" spans="2:43" ht="22.5" customHeight="1" thickBot="1" x14ac:dyDescent="0.3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3" s="3" customFormat="1" ht="30" customHeight="1" x14ac:dyDescent="0.3">
      <c r="B27" s="6"/>
      <c r="D27" s="166" t="s">
        <v>1879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M27" s="6"/>
      <c r="AO27" s="4"/>
      <c r="AP27" s="4"/>
    </row>
    <row r="28" spans="2:43" ht="22.5" customHeight="1" thickBot="1" x14ac:dyDescent="0.25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3" s="3" customFormat="1" ht="26.25" customHeight="1" x14ac:dyDescent="0.2">
      <c r="B29" s="6"/>
      <c r="D29" s="55"/>
      <c r="E29" s="57"/>
      <c r="F29" s="103"/>
      <c r="G29" s="104"/>
      <c r="N29" s="163"/>
      <c r="O29" s="164"/>
      <c r="P29" s="164"/>
      <c r="Q29" s="164"/>
      <c r="R29" s="164"/>
      <c r="S29" s="165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.25" x14ac:dyDescent="0.2">
      <c r="B30" s="13"/>
      <c r="D30" s="35" t="str">
        <f>IF(AP30&lt;AO30,"Bạn còn "&amp;(AO30-AP30)&amp;" ô thông tin nữa chưa nhập vào Form","")</f>
        <v>Bạn còn 2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28</v>
      </c>
      <c r="AQ30" s="96"/>
    </row>
    <row r="31" spans="2:43" ht="22.5" customHeight="1" x14ac:dyDescent="0.2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 x14ac:dyDescent="0.25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146" t="str">
        <f>IF(lang="Tiếng Việt",VLOOKUP(AH32,dtrans[],3,0),VLOOKUP(AH32,dtrans[],2,0))</f>
        <v>Điểm TB *</v>
      </c>
      <c r="AJ32" s="146"/>
      <c r="AK32" s="146"/>
      <c r="AM32" s="13"/>
    </row>
    <row r="33" spans="2:42" ht="26.25" customHeight="1" x14ac:dyDescent="0.2">
      <c r="B33" s="6"/>
      <c r="C33" s="4"/>
      <c r="D33" s="127"/>
      <c r="E33" s="128"/>
      <c r="F33" s="128"/>
      <c r="G33" s="128"/>
      <c r="H33" s="128"/>
      <c r="I33" s="129"/>
      <c r="J33" s="3"/>
      <c r="K33" s="118"/>
      <c r="L33" s="119"/>
      <c r="M33" s="119"/>
      <c r="N33" s="119"/>
      <c r="O33" s="119"/>
      <c r="P33" s="119"/>
      <c r="Q33" s="120"/>
      <c r="R33" s="3"/>
      <c r="S33" s="118"/>
      <c r="T33" s="119"/>
      <c r="U33" s="119"/>
      <c r="V33" s="119"/>
      <c r="W33" s="119"/>
      <c r="X33" s="120"/>
      <c r="Y33" s="3"/>
      <c r="Z33" s="56"/>
      <c r="AA33" s="58"/>
      <c r="AB33" s="113"/>
      <c r="AC33" s="114"/>
      <c r="AD33" s="3"/>
      <c r="AE33" s="139"/>
      <c r="AF33" s="140"/>
      <c r="AG33" s="141"/>
      <c r="AH33" s="3"/>
      <c r="AI33" s="112"/>
      <c r="AJ33" s="113"/>
      <c r="AK33" s="114"/>
      <c r="AL33" s="3"/>
      <c r="AM33" s="6"/>
    </row>
    <row r="34" spans="2:42" ht="26.25" customHeight="1" x14ac:dyDescent="0.2">
      <c r="B34" s="6"/>
      <c r="C34" s="3"/>
      <c r="D34" s="127"/>
      <c r="E34" s="128"/>
      <c r="F34" s="128"/>
      <c r="G34" s="128"/>
      <c r="H34" s="128"/>
      <c r="I34" s="129"/>
      <c r="J34" s="3"/>
      <c r="K34" s="118"/>
      <c r="L34" s="119"/>
      <c r="M34" s="119"/>
      <c r="N34" s="119"/>
      <c r="O34" s="119"/>
      <c r="P34" s="119"/>
      <c r="Q34" s="120"/>
      <c r="R34" s="3"/>
      <c r="S34" s="118"/>
      <c r="T34" s="119"/>
      <c r="U34" s="119"/>
      <c r="V34" s="119"/>
      <c r="W34" s="119"/>
      <c r="X34" s="120"/>
      <c r="Y34" s="3"/>
      <c r="Z34" s="56"/>
      <c r="AA34" s="58"/>
      <c r="AB34" s="113"/>
      <c r="AC34" s="114"/>
      <c r="AD34" s="3"/>
      <c r="AE34" s="139"/>
      <c r="AF34" s="140"/>
      <c r="AG34" s="141"/>
      <c r="AH34" s="3"/>
      <c r="AI34" s="112"/>
      <c r="AJ34" s="113"/>
      <c r="AK34" s="114"/>
      <c r="AL34" s="3"/>
      <c r="AM34" s="6"/>
    </row>
    <row r="35" spans="2:42" ht="26.25" customHeight="1" x14ac:dyDescent="0.2">
      <c r="B35" s="6"/>
      <c r="C35" s="3"/>
      <c r="D35" s="127"/>
      <c r="E35" s="128"/>
      <c r="F35" s="128"/>
      <c r="G35" s="128"/>
      <c r="H35" s="128"/>
      <c r="I35" s="129"/>
      <c r="J35" s="3"/>
      <c r="K35" s="118"/>
      <c r="L35" s="119"/>
      <c r="M35" s="119"/>
      <c r="N35" s="119"/>
      <c r="O35" s="119"/>
      <c r="P35" s="119"/>
      <c r="Q35" s="120"/>
      <c r="R35" s="3"/>
      <c r="S35" s="118"/>
      <c r="T35" s="119"/>
      <c r="U35" s="119"/>
      <c r="V35" s="119"/>
      <c r="W35" s="119"/>
      <c r="X35" s="120"/>
      <c r="Y35" s="3"/>
      <c r="Z35" s="56"/>
      <c r="AA35" s="58"/>
      <c r="AB35" s="113"/>
      <c r="AC35" s="114"/>
      <c r="AD35" s="3"/>
      <c r="AE35" s="139"/>
      <c r="AF35" s="140"/>
      <c r="AG35" s="141"/>
      <c r="AH35" s="3"/>
      <c r="AI35" s="112"/>
      <c r="AJ35" s="113"/>
      <c r="AK35" s="114"/>
      <c r="AL35" s="3"/>
      <c r="AM35" s="6"/>
    </row>
    <row r="36" spans="2:42" ht="26.25" customHeight="1" x14ac:dyDescent="0.2">
      <c r="B36" s="6"/>
      <c r="C36" s="3"/>
      <c r="D36" s="127"/>
      <c r="E36" s="128"/>
      <c r="F36" s="128"/>
      <c r="G36" s="128"/>
      <c r="H36" s="128"/>
      <c r="I36" s="129"/>
      <c r="J36" s="3"/>
      <c r="K36" s="118"/>
      <c r="L36" s="119"/>
      <c r="M36" s="119"/>
      <c r="N36" s="119"/>
      <c r="O36" s="119"/>
      <c r="P36" s="119"/>
      <c r="Q36" s="120"/>
      <c r="R36" s="3"/>
      <c r="S36" s="118"/>
      <c r="T36" s="119"/>
      <c r="U36" s="119"/>
      <c r="V36" s="119"/>
      <c r="W36" s="119"/>
      <c r="X36" s="120"/>
      <c r="Y36" s="3"/>
      <c r="Z36" s="56"/>
      <c r="AA36" s="58"/>
      <c r="AB36" s="113"/>
      <c r="AC36" s="114"/>
      <c r="AD36" s="3"/>
      <c r="AE36" s="139"/>
      <c r="AF36" s="140"/>
      <c r="AG36" s="141"/>
      <c r="AH36" s="3"/>
      <c r="AI36" s="112"/>
      <c r="AJ36" s="113"/>
      <c r="AK36" s="114"/>
      <c r="AL36" s="3"/>
      <c r="AM36" s="6"/>
    </row>
    <row r="37" spans="2:42" ht="26.25" customHeight="1" x14ac:dyDescent="0.2">
      <c r="B37" s="6"/>
      <c r="C37" s="3"/>
      <c r="D37" s="127"/>
      <c r="E37" s="128"/>
      <c r="F37" s="128"/>
      <c r="G37" s="128"/>
      <c r="H37" s="128"/>
      <c r="I37" s="129"/>
      <c r="J37" s="3"/>
      <c r="K37" s="118"/>
      <c r="L37" s="119"/>
      <c r="M37" s="119"/>
      <c r="N37" s="119"/>
      <c r="O37" s="119"/>
      <c r="P37" s="119"/>
      <c r="Q37" s="120"/>
      <c r="R37" s="3"/>
      <c r="S37" s="118"/>
      <c r="T37" s="119"/>
      <c r="U37" s="119"/>
      <c r="V37" s="119"/>
      <c r="W37" s="119"/>
      <c r="X37" s="120"/>
      <c r="Y37" s="3"/>
      <c r="Z37" s="56"/>
      <c r="AA37" s="58"/>
      <c r="AB37" s="113"/>
      <c r="AC37" s="114"/>
      <c r="AD37" s="3"/>
      <c r="AE37" s="139"/>
      <c r="AF37" s="140"/>
      <c r="AG37" s="141"/>
      <c r="AH37" s="3"/>
      <c r="AI37" s="112"/>
      <c r="AJ37" s="113"/>
      <c r="AK37" s="114"/>
      <c r="AL37" s="3"/>
      <c r="AM37" s="6"/>
    </row>
    <row r="38" spans="2:42" ht="26.25" customHeight="1" x14ac:dyDescent="0.2">
      <c r="B38" s="6"/>
      <c r="C38" s="3"/>
      <c r="D38" s="127"/>
      <c r="E38" s="128"/>
      <c r="F38" s="128"/>
      <c r="G38" s="128"/>
      <c r="H38" s="128"/>
      <c r="I38" s="129"/>
      <c r="J38" s="3"/>
      <c r="K38" s="118"/>
      <c r="L38" s="119"/>
      <c r="M38" s="119"/>
      <c r="N38" s="119"/>
      <c r="O38" s="119"/>
      <c r="P38" s="119"/>
      <c r="Q38" s="120"/>
      <c r="R38" s="3"/>
      <c r="S38" s="118"/>
      <c r="T38" s="119"/>
      <c r="U38" s="119"/>
      <c r="V38" s="119"/>
      <c r="W38" s="119"/>
      <c r="X38" s="120"/>
      <c r="Y38" s="3"/>
      <c r="Z38" s="56"/>
      <c r="AA38" s="58"/>
      <c r="AB38" s="113"/>
      <c r="AC38" s="114"/>
      <c r="AD38" s="3"/>
      <c r="AE38" s="139"/>
      <c r="AF38" s="140"/>
      <c r="AG38" s="141"/>
      <c r="AH38" s="3"/>
      <c r="AI38" s="112"/>
      <c r="AJ38" s="113"/>
      <c r="AK38" s="114"/>
      <c r="AL38" s="3"/>
      <c r="AM38" s="6"/>
    </row>
    <row r="39" spans="2:42" ht="22.5" hidden="1" customHeight="1" x14ac:dyDescent="0.2">
      <c r="B39" s="6"/>
      <c r="D39" s="127"/>
      <c r="E39" s="128"/>
      <c r="F39" s="128"/>
      <c r="G39" s="128"/>
      <c r="H39" s="128"/>
      <c r="I39" s="129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113"/>
      <c r="AC39" s="114"/>
      <c r="AD39" s="3"/>
      <c r="AE39" s="139"/>
      <c r="AF39" s="140"/>
      <c r="AG39" s="141"/>
      <c r="AH39" s="3"/>
      <c r="AI39" s="112"/>
      <c r="AJ39" s="113"/>
      <c r="AK39" s="114"/>
      <c r="AM39" s="6"/>
    </row>
    <row r="40" spans="2:42" ht="22.5" hidden="1" customHeight="1" x14ac:dyDescent="0.2">
      <c r="B40" s="6"/>
      <c r="D40" s="127"/>
      <c r="E40" s="128"/>
      <c r="F40" s="128"/>
      <c r="G40" s="128"/>
      <c r="H40" s="128"/>
      <c r="I40" s="129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113"/>
      <c r="AC40" s="114"/>
      <c r="AD40" s="3"/>
      <c r="AE40" s="139"/>
      <c r="AF40" s="140"/>
      <c r="AG40" s="141"/>
      <c r="AH40" s="3"/>
      <c r="AI40" s="112"/>
      <c r="AJ40" s="113"/>
      <c r="AK40" s="114"/>
      <c r="AM40" s="6"/>
    </row>
    <row r="41" spans="2:42" ht="22.5" customHeight="1" thickBot="1" x14ac:dyDescent="0.3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 x14ac:dyDescent="0.2">
      <c r="B42" s="6"/>
      <c r="J42" s="3"/>
      <c r="K42" s="105"/>
      <c r="L42" s="103"/>
      <c r="M42" s="104"/>
      <c r="O42" s="3"/>
      <c r="P42" s="105"/>
      <c r="Q42" s="103"/>
      <c r="R42" s="104"/>
      <c r="T42" s="3"/>
      <c r="U42" s="105"/>
      <c r="V42" s="103"/>
      <c r="W42" s="104"/>
      <c r="Y42" s="3"/>
      <c r="Z42" s="105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4"/>
      <c r="AM42" s="6"/>
    </row>
    <row r="43" spans="2:42" ht="14.25" x14ac:dyDescent="0.2">
      <c r="B43" s="6"/>
      <c r="AM43" s="6"/>
    </row>
    <row r="44" spans="2:42" ht="14.25" x14ac:dyDescent="0.2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 x14ac:dyDescent="0.2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 x14ac:dyDescent="0.25">
      <c r="B46" s="13"/>
      <c r="C46" s="25" t="s">
        <v>335</v>
      </c>
      <c r="D46" s="51" t="str">
        <f>IF(lang="Tiếng Việt",VLOOKUP(C46,dtrans[],3,0),VLOOKUP(C46,dtrans[],2,0))</f>
        <v>Từ *</v>
      </c>
      <c r="E46" s="51"/>
      <c r="F46" s="51"/>
      <c r="G46" s="70" t="str">
        <f>IF(lang="Tiếng Việt",VLOOKUP(C47,dtrans[],3,0),VLOOKUP(C47,dtrans[],2,0))</f>
        <v>Tới *</v>
      </c>
      <c r="J46" s="10" t="s">
        <v>49</v>
      </c>
      <c r="K46" s="27" t="str">
        <f>IF(lang="Tiếng Việt",VLOOKUP(J46,dtrans[],3,0),VLOOKUP(J46,dtrans[],2,0))</f>
        <v>Tên đơn vị công tác *</v>
      </c>
      <c r="R46" s="10" t="s">
        <v>172</v>
      </c>
      <c r="S46" s="27" t="str">
        <f>IF(lang="Tiếng Việt",VLOOKUP(R46,dtrans[],3,0),VLOOKUP(R46,dtrans[],2,0))</f>
        <v>Chức vụ *</v>
      </c>
      <c r="X46" s="10" t="s">
        <v>51</v>
      </c>
      <c r="Y46" s="49" t="str">
        <f>IF(lang="Tiếng Việt",VLOOKUP(X46,dtrans[],3,0),VLOOKUP(X46,dtrans[],2,0))</f>
        <v>Mức lương *</v>
      </c>
      <c r="AB46" s="10" t="s">
        <v>52</v>
      </c>
      <c r="AC46" s="51" t="str">
        <f>IF(lang="Tiếng Việt",VLOOKUP(AB46,dtrans[],3,0),VLOOKUP(AB46,dtrans[],2,0))</f>
        <v>Lý do thôi việc *</v>
      </c>
      <c r="AM46" s="13"/>
    </row>
    <row r="47" spans="2:42" ht="33" customHeight="1" x14ac:dyDescent="0.2">
      <c r="B47" s="6"/>
      <c r="C47" s="69" t="s">
        <v>336</v>
      </c>
      <c r="D47" s="68"/>
      <c r="E47" s="113"/>
      <c r="F47" s="114"/>
      <c r="G47" s="68"/>
      <c r="H47" s="113"/>
      <c r="I47" s="114"/>
      <c r="K47" s="136"/>
      <c r="L47" s="137"/>
      <c r="M47" s="137"/>
      <c r="N47" s="137"/>
      <c r="O47" s="137"/>
      <c r="P47" s="137"/>
      <c r="Q47" s="138"/>
      <c r="R47" s="3"/>
      <c r="S47" s="136"/>
      <c r="T47" s="137"/>
      <c r="U47" s="137"/>
      <c r="V47" s="137"/>
      <c r="W47" s="138"/>
      <c r="X47" s="3"/>
      <c r="Y47" s="143"/>
      <c r="Z47" s="144"/>
      <c r="AA47" s="145"/>
      <c r="AB47" s="3"/>
      <c r="AC47" s="115"/>
      <c r="AD47" s="116"/>
      <c r="AE47" s="116"/>
      <c r="AF47" s="116"/>
      <c r="AG47" s="116"/>
      <c r="AH47" s="116"/>
      <c r="AI47" s="116"/>
      <c r="AJ47" s="116"/>
      <c r="AK47" s="117"/>
      <c r="AM47" s="13"/>
      <c r="AP47" s="4"/>
    </row>
    <row r="48" spans="2:42" ht="33" customHeight="1" x14ac:dyDescent="0.2">
      <c r="B48" s="6"/>
      <c r="C48" s="3"/>
      <c r="D48" s="68"/>
      <c r="E48" s="113"/>
      <c r="F48" s="114"/>
      <c r="G48" s="68"/>
      <c r="H48" s="113"/>
      <c r="I48" s="114"/>
      <c r="K48" s="136"/>
      <c r="L48" s="137"/>
      <c r="M48" s="137"/>
      <c r="N48" s="137"/>
      <c r="O48" s="137"/>
      <c r="P48" s="137"/>
      <c r="Q48" s="138"/>
      <c r="R48" s="3"/>
      <c r="S48" s="136"/>
      <c r="T48" s="137"/>
      <c r="U48" s="137"/>
      <c r="V48" s="137"/>
      <c r="W48" s="138"/>
      <c r="X48" s="3"/>
      <c r="Y48" s="143"/>
      <c r="Z48" s="144"/>
      <c r="AA48" s="145"/>
      <c r="AB48" s="3"/>
      <c r="AC48" s="115"/>
      <c r="AD48" s="116"/>
      <c r="AE48" s="116"/>
      <c r="AF48" s="116"/>
      <c r="AG48" s="116"/>
      <c r="AH48" s="116"/>
      <c r="AI48" s="116"/>
      <c r="AJ48" s="116"/>
      <c r="AK48" s="117"/>
      <c r="AM48" s="13"/>
      <c r="AP48" s="4"/>
    </row>
    <row r="49" spans="2:42" ht="33" customHeight="1" x14ac:dyDescent="0.2">
      <c r="B49" s="6"/>
      <c r="C49" s="3"/>
      <c r="D49" s="68"/>
      <c r="E49" s="113"/>
      <c r="F49" s="114"/>
      <c r="G49" s="68"/>
      <c r="H49" s="113"/>
      <c r="I49" s="114"/>
      <c r="K49" s="136"/>
      <c r="L49" s="137"/>
      <c r="M49" s="137"/>
      <c r="N49" s="137"/>
      <c r="O49" s="137"/>
      <c r="P49" s="137"/>
      <c r="Q49" s="138"/>
      <c r="R49" s="3"/>
      <c r="S49" s="136"/>
      <c r="T49" s="137"/>
      <c r="U49" s="137"/>
      <c r="V49" s="137"/>
      <c r="W49" s="138"/>
      <c r="X49" s="3"/>
      <c r="Y49" s="143"/>
      <c r="Z49" s="144"/>
      <c r="AA49" s="145"/>
      <c r="AB49" s="3"/>
      <c r="AC49" s="115"/>
      <c r="AD49" s="116"/>
      <c r="AE49" s="116"/>
      <c r="AF49" s="116"/>
      <c r="AG49" s="116"/>
      <c r="AH49" s="116"/>
      <c r="AI49" s="116"/>
      <c r="AJ49" s="116"/>
      <c r="AK49" s="117"/>
      <c r="AM49" s="13"/>
      <c r="AP49" s="4"/>
    </row>
    <row r="50" spans="2:42" ht="33" customHeight="1" x14ac:dyDescent="0.2">
      <c r="B50" s="6"/>
      <c r="C50" s="3"/>
      <c r="D50" s="68"/>
      <c r="E50" s="113"/>
      <c r="F50" s="114"/>
      <c r="G50" s="68"/>
      <c r="H50" s="113"/>
      <c r="I50" s="114"/>
      <c r="K50" s="136"/>
      <c r="L50" s="137"/>
      <c r="M50" s="137"/>
      <c r="N50" s="137"/>
      <c r="O50" s="137"/>
      <c r="P50" s="137"/>
      <c r="Q50" s="138"/>
      <c r="R50" s="3"/>
      <c r="S50" s="136"/>
      <c r="T50" s="137"/>
      <c r="U50" s="137"/>
      <c r="V50" s="137"/>
      <c r="W50" s="138"/>
      <c r="X50" s="3"/>
      <c r="Y50" s="143"/>
      <c r="Z50" s="144"/>
      <c r="AA50" s="145"/>
      <c r="AB50" s="3"/>
      <c r="AC50" s="115"/>
      <c r="AD50" s="116"/>
      <c r="AE50" s="116"/>
      <c r="AF50" s="116"/>
      <c r="AG50" s="116"/>
      <c r="AH50" s="116"/>
      <c r="AI50" s="116"/>
      <c r="AJ50" s="116"/>
      <c r="AK50" s="117"/>
      <c r="AM50" s="13"/>
      <c r="AP50" s="4"/>
    </row>
    <row r="51" spans="2:42" ht="33" customHeight="1" x14ac:dyDescent="0.2">
      <c r="B51" s="6"/>
      <c r="C51" s="3"/>
      <c r="D51" s="68"/>
      <c r="E51" s="113"/>
      <c r="F51" s="114"/>
      <c r="G51" s="68"/>
      <c r="H51" s="113"/>
      <c r="I51" s="114"/>
      <c r="K51" s="136"/>
      <c r="L51" s="137"/>
      <c r="M51" s="137"/>
      <c r="N51" s="137"/>
      <c r="O51" s="137"/>
      <c r="P51" s="137"/>
      <c r="Q51" s="138"/>
      <c r="R51" s="3"/>
      <c r="S51" s="136"/>
      <c r="T51" s="137"/>
      <c r="U51" s="137"/>
      <c r="V51" s="137"/>
      <c r="W51" s="138"/>
      <c r="X51" s="3"/>
      <c r="Y51" s="143"/>
      <c r="Z51" s="144"/>
      <c r="AA51" s="145"/>
      <c r="AB51" s="3"/>
      <c r="AC51" s="115"/>
      <c r="AD51" s="116"/>
      <c r="AE51" s="116"/>
      <c r="AF51" s="116"/>
      <c r="AG51" s="116"/>
      <c r="AH51" s="116"/>
      <c r="AI51" s="116"/>
      <c r="AJ51" s="116"/>
      <c r="AK51" s="117"/>
      <c r="AM51" s="13"/>
      <c r="AP51" s="4"/>
    </row>
    <row r="52" spans="2:42" ht="15" customHeight="1" x14ac:dyDescent="0.2">
      <c r="B52" s="6"/>
      <c r="AM52" s="6"/>
    </row>
    <row r="53" spans="2:42" ht="22.5" customHeight="1" x14ac:dyDescent="0.2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 x14ac:dyDescent="0.2">
      <c r="B54" s="6"/>
      <c r="AM54" s="6"/>
    </row>
    <row r="55" spans="2:42" ht="22.5" customHeight="1" thickBot="1" x14ac:dyDescent="0.25">
      <c r="B55" s="6"/>
      <c r="C55" s="25" t="s">
        <v>268</v>
      </c>
      <c r="D55" s="52" t="str">
        <f>IF(lang="Tiếng Việt",VLOOKUP(C55,dtrans[],3,0),VLOOKUP(C55,dtrans[],2,0))</f>
        <v>Giải thích cho vị trí *:</v>
      </c>
      <c r="J55" s="25" t="s">
        <v>326</v>
      </c>
      <c r="K55" s="52" t="str">
        <f>IF(lang="Tiếng Việt",VLOOKUP(J55,dtrans[],3,0),VLOOKUP(J55,dtrans[],2,0))</f>
        <v>Nhiệm vụ chính, phạm vi công việc, thành tích, …</v>
      </c>
      <c r="AM55" s="6"/>
    </row>
    <row r="56" spans="2:42" s="65" customFormat="1" ht="30" customHeight="1" x14ac:dyDescent="0.2">
      <c r="B56" s="64"/>
      <c r="D56" s="121"/>
      <c r="E56" s="122"/>
      <c r="F56" s="122"/>
      <c r="G56" s="122"/>
      <c r="H56" s="122"/>
      <c r="I56" s="123"/>
      <c r="J56" s="65" t="s">
        <v>269</v>
      </c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2"/>
      <c r="AM56" s="64"/>
      <c r="AO56" s="66"/>
      <c r="AP56" s="66"/>
    </row>
    <row r="57" spans="2:42" ht="38.25" customHeight="1" x14ac:dyDescent="0.2">
      <c r="B57" s="6"/>
      <c r="K57" s="13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M57" s="6"/>
    </row>
    <row r="58" spans="2:42" ht="15" customHeight="1" thickBot="1" x14ac:dyDescent="0.25">
      <c r="B58" s="6"/>
      <c r="C58" s="10" t="s">
        <v>209</v>
      </c>
      <c r="D58" s="24"/>
      <c r="AM58" s="6"/>
    </row>
    <row r="59" spans="2:42" ht="30" customHeight="1" x14ac:dyDescent="0.2">
      <c r="B59" s="6"/>
      <c r="C59" s="10"/>
      <c r="D59" s="121"/>
      <c r="E59" s="122"/>
      <c r="F59" s="122"/>
      <c r="G59" s="122"/>
      <c r="H59" s="122"/>
      <c r="I59" s="123"/>
      <c r="J59" s="65" t="s">
        <v>269</v>
      </c>
      <c r="K59" s="130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2"/>
      <c r="AM59" s="6"/>
    </row>
    <row r="60" spans="2:42" ht="38.25" customHeight="1" x14ac:dyDescent="0.2">
      <c r="B60" s="6"/>
      <c r="C60" s="10"/>
      <c r="K60" s="13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5"/>
      <c r="AM60" s="6"/>
    </row>
    <row r="61" spans="2:42" ht="15" customHeight="1" thickBot="1" x14ac:dyDescent="0.25">
      <c r="B61" s="6"/>
      <c r="C61" s="10"/>
      <c r="D61" s="24"/>
      <c r="AM61" s="6"/>
    </row>
    <row r="62" spans="2:42" ht="30" customHeight="1" x14ac:dyDescent="0.2">
      <c r="B62" s="6"/>
      <c r="C62" s="10"/>
      <c r="D62" s="121"/>
      <c r="E62" s="122"/>
      <c r="F62" s="122"/>
      <c r="G62" s="122"/>
      <c r="H62" s="122"/>
      <c r="I62" s="123"/>
      <c r="J62" s="65" t="s">
        <v>269</v>
      </c>
      <c r="K62" s="130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2"/>
      <c r="AM62" s="6"/>
    </row>
    <row r="63" spans="2:42" ht="38.25" customHeight="1" x14ac:dyDescent="0.2">
      <c r="B63" s="6"/>
      <c r="C63" s="10"/>
      <c r="K63" s="13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5"/>
      <c r="AM63" s="6"/>
    </row>
    <row r="64" spans="2:42" ht="15" customHeight="1" thickBot="1" x14ac:dyDescent="0.25">
      <c r="B64" s="6"/>
      <c r="C64" s="10"/>
      <c r="D64" s="24"/>
      <c r="AM64" s="6"/>
    </row>
    <row r="65" spans="2:42" ht="30" customHeight="1" x14ac:dyDescent="0.2">
      <c r="B65" s="6"/>
      <c r="C65" s="10"/>
      <c r="D65" s="121"/>
      <c r="E65" s="122"/>
      <c r="F65" s="122"/>
      <c r="G65" s="122"/>
      <c r="H65" s="122"/>
      <c r="I65" s="123"/>
      <c r="J65" s="65" t="s">
        <v>269</v>
      </c>
      <c r="K65" s="130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2"/>
      <c r="AM65" s="6"/>
    </row>
    <row r="66" spans="2:42" ht="38.25" customHeight="1" x14ac:dyDescent="0.2">
      <c r="B66" s="6"/>
      <c r="C66" s="10"/>
      <c r="K66" s="13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5"/>
      <c r="AM66" s="6"/>
    </row>
    <row r="67" spans="2:42" ht="15" customHeight="1" thickBot="1" x14ac:dyDescent="0.25">
      <c r="B67" s="6"/>
      <c r="C67" s="10"/>
      <c r="D67" s="24"/>
      <c r="AM67" s="6"/>
    </row>
    <row r="68" spans="2:42" ht="30" customHeight="1" x14ac:dyDescent="0.2">
      <c r="B68" s="6"/>
      <c r="C68" s="10"/>
      <c r="D68" s="121"/>
      <c r="E68" s="122"/>
      <c r="F68" s="122"/>
      <c r="G68" s="122"/>
      <c r="H68" s="122"/>
      <c r="I68" s="123"/>
      <c r="J68" s="65" t="s">
        <v>269</v>
      </c>
      <c r="K68" s="130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2"/>
      <c r="AM68" s="6"/>
    </row>
    <row r="69" spans="2:42" ht="38.25" customHeight="1" x14ac:dyDescent="0.2">
      <c r="B69" s="6"/>
      <c r="C69" s="10" t="s">
        <v>210</v>
      </c>
      <c r="K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5"/>
      <c r="AM69" s="6"/>
    </row>
    <row r="70" spans="2:42" ht="13.5" customHeight="1" x14ac:dyDescent="0.2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 x14ac:dyDescent="0.2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 x14ac:dyDescent="0.2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 x14ac:dyDescent="0.2">
      <c r="B73" s="6"/>
      <c r="C73" s="76" t="s">
        <v>339</v>
      </c>
      <c r="D73" s="8" t="str">
        <f>IF(lang="Tiếng Việt",VLOOKUP(C73,dtrans[],3,0),VLOOKUP(C73,dtrans[],2,0))</f>
        <v>THÀNH PHẦN GIA ĐÌNH ( cha, mẹ, anh, chị, em ruột; vợ/chồng, con)*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 x14ac:dyDescent="0.3">
      <c r="B74" s="6"/>
      <c r="C74" s="74" t="s">
        <v>173</v>
      </c>
      <c r="D74" s="52" t="str">
        <f>IF(lang="Tiếng Việt",VLOOKUP(C74,dtrans[],3,0),VLOOKUP(C74,dtrans[],2,0))</f>
        <v>Họ và tên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Quan hệ</v>
      </c>
      <c r="M74" s="75"/>
      <c r="N74" s="75"/>
      <c r="O74" s="74" t="s">
        <v>63</v>
      </c>
      <c r="P74" s="142" t="str">
        <f>IF(lang="Tiếng Việt",VLOOKUP(O74,dtrans[],3,0),VLOOKUP(O74,dtrans[],2,0))</f>
        <v>Năm sinh</v>
      </c>
      <c r="Q74" s="142"/>
      <c r="R74" s="74" t="s">
        <v>65</v>
      </c>
      <c r="S74" s="52" t="str">
        <f>IF(lang="Tiếng Việt",VLOOKUP(R74,dtrans[],3,0),VLOOKUP(R74,dtrans[],2,0))</f>
        <v>Nghề nghiệp- Nơi làm việc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 x14ac:dyDescent="0.3">
      <c r="B75" s="6"/>
      <c r="D75" s="124"/>
      <c r="E75" s="125"/>
      <c r="F75" s="125"/>
      <c r="G75" s="125"/>
      <c r="H75" s="125"/>
      <c r="I75" s="125"/>
      <c r="J75" s="126"/>
      <c r="L75" s="112"/>
      <c r="M75" s="113"/>
      <c r="N75" s="114"/>
      <c r="P75" s="112"/>
      <c r="Q75" s="114"/>
      <c r="S75" s="112"/>
      <c r="T75" s="113"/>
      <c r="U75" s="113"/>
      <c r="V75" s="113"/>
      <c r="W75" s="113"/>
      <c r="X75" s="113"/>
      <c r="Y75" s="113"/>
      <c r="Z75" s="113"/>
      <c r="AA75" s="113"/>
      <c r="AB75" s="113"/>
      <c r="AC75" s="114"/>
      <c r="AE75" s="184"/>
      <c r="AF75" s="185"/>
      <c r="AG75" s="185"/>
      <c r="AH75" s="185"/>
      <c r="AI75" s="185"/>
      <c r="AJ75" s="185"/>
      <c r="AK75" s="186"/>
      <c r="AM75" s="6"/>
      <c r="AO75" s="78"/>
      <c r="AP75" s="79"/>
    </row>
    <row r="76" spans="2:42" s="71" customFormat="1" ht="30" customHeight="1" x14ac:dyDescent="0.3">
      <c r="B76" s="6"/>
      <c r="D76" s="124"/>
      <c r="E76" s="125"/>
      <c r="F76" s="125"/>
      <c r="G76" s="125"/>
      <c r="H76" s="125"/>
      <c r="I76" s="125"/>
      <c r="J76" s="126"/>
      <c r="L76" s="112"/>
      <c r="M76" s="113"/>
      <c r="N76" s="114"/>
      <c r="P76" s="112"/>
      <c r="Q76" s="114"/>
      <c r="S76" s="112"/>
      <c r="T76" s="113"/>
      <c r="U76" s="113"/>
      <c r="V76" s="113"/>
      <c r="W76" s="113"/>
      <c r="X76" s="113"/>
      <c r="Y76" s="113"/>
      <c r="Z76" s="113"/>
      <c r="AA76" s="113"/>
      <c r="AB76" s="113"/>
      <c r="AC76" s="114"/>
      <c r="AE76" s="184"/>
      <c r="AF76" s="185"/>
      <c r="AG76" s="185"/>
      <c r="AH76" s="185"/>
      <c r="AI76" s="185"/>
      <c r="AJ76" s="185"/>
      <c r="AK76" s="186"/>
      <c r="AM76" s="6"/>
      <c r="AO76" s="78"/>
      <c r="AP76" s="79"/>
    </row>
    <row r="77" spans="2:42" s="71" customFormat="1" ht="30" customHeight="1" x14ac:dyDescent="0.3">
      <c r="B77" s="6"/>
      <c r="D77" s="124"/>
      <c r="E77" s="125"/>
      <c r="F77" s="125"/>
      <c r="G77" s="125"/>
      <c r="H77" s="125"/>
      <c r="I77" s="125"/>
      <c r="J77" s="126"/>
      <c r="L77" s="112"/>
      <c r="M77" s="113"/>
      <c r="N77" s="114"/>
      <c r="P77" s="112"/>
      <c r="Q77" s="114"/>
      <c r="S77" s="112"/>
      <c r="T77" s="113"/>
      <c r="U77" s="113"/>
      <c r="V77" s="113"/>
      <c r="W77" s="113"/>
      <c r="X77" s="113"/>
      <c r="Y77" s="113"/>
      <c r="Z77" s="113"/>
      <c r="AA77" s="113"/>
      <c r="AB77" s="113"/>
      <c r="AC77" s="114"/>
      <c r="AE77" s="184"/>
      <c r="AF77" s="185"/>
      <c r="AG77" s="185"/>
      <c r="AH77" s="185"/>
      <c r="AI77" s="185"/>
      <c r="AJ77" s="185"/>
      <c r="AK77" s="186"/>
      <c r="AM77" s="6"/>
      <c r="AO77" s="78"/>
      <c r="AP77" s="79"/>
    </row>
    <row r="78" spans="2:42" s="71" customFormat="1" ht="30" customHeight="1" x14ac:dyDescent="0.3">
      <c r="B78" s="6"/>
      <c r="D78" s="124"/>
      <c r="E78" s="125"/>
      <c r="F78" s="125"/>
      <c r="G78" s="125"/>
      <c r="H78" s="125"/>
      <c r="I78" s="125"/>
      <c r="J78" s="126"/>
      <c r="L78" s="112"/>
      <c r="M78" s="113"/>
      <c r="N78" s="114"/>
      <c r="P78" s="112"/>
      <c r="Q78" s="114"/>
      <c r="S78" s="112"/>
      <c r="T78" s="113"/>
      <c r="U78" s="113"/>
      <c r="V78" s="113"/>
      <c r="W78" s="113"/>
      <c r="X78" s="113"/>
      <c r="Y78" s="113"/>
      <c r="Z78" s="113"/>
      <c r="AA78" s="113"/>
      <c r="AB78" s="113"/>
      <c r="AC78" s="114"/>
      <c r="AE78" s="184"/>
      <c r="AF78" s="185"/>
      <c r="AG78" s="185"/>
      <c r="AH78" s="185"/>
      <c r="AI78" s="185"/>
      <c r="AJ78" s="185"/>
      <c r="AK78" s="186"/>
      <c r="AM78" s="6"/>
      <c r="AO78" s="78"/>
      <c r="AP78" s="79"/>
    </row>
    <row r="79" spans="2:42" s="71" customFormat="1" ht="30" customHeight="1" x14ac:dyDescent="0.3">
      <c r="B79" s="6"/>
      <c r="D79" s="124"/>
      <c r="E79" s="125"/>
      <c r="F79" s="125"/>
      <c r="G79" s="125"/>
      <c r="H79" s="125"/>
      <c r="I79" s="125"/>
      <c r="J79" s="126"/>
      <c r="L79" s="112"/>
      <c r="M79" s="113"/>
      <c r="N79" s="114"/>
      <c r="P79" s="112"/>
      <c r="Q79" s="114"/>
      <c r="S79" s="112"/>
      <c r="T79" s="113"/>
      <c r="U79" s="113"/>
      <c r="V79" s="113"/>
      <c r="W79" s="113"/>
      <c r="X79" s="113"/>
      <c r="Y79" s="113"/>
      <c r="Z79" s="113"/>
      <c r="AA79" s="113"/>
      <c r="AB79" s="113"/>
      <c r="AC79" s="114"/>
      <c r="AE79" s="184"/>
      <c r="AF79" s="185"/>
      <c r="AG79" s="185"/>
      <c r="AH79" s="185"/>
      <c r="AI79" s="185"/>
      <c r="AJ79" s="185"/>
      <c r="AK79" s="186"/>
      <c r="AM79" s="6"/>
      <c r="AO79" s="78"/>
      <c r="AP79" s="79"/>
    </row>
    <row r="80" spans="2:42" s="72" customFormat="1" ht="11.25" customHeight="1" x14ac:dyDescent="0.2">
      <c r="B80" s="6"/>
      <c r="AM80" s="6"/>
      <c r="AO80" s="73"/>
      <c r="AP80" s="74"/>
    </row>
    <row r="81" spans="2:42" s="72" customFormat="1" ht="11.25" customHeight="1" x14ac:dyDescent="0.2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 x14ac:dyDescent="0.2">
      <c r="B82" s="6"/>
      <c r="C82" s="7" t="s">
        <v>216</v>
      </c>
      <c r="D82" s="8" t="str">
        <f>IF(lang="Tiếng Việt",VLOOKUP(C82,dtrans[],3,0),VLOOKUP(C82,dtrans[],2,0))</f>
        <v>KẾ HOẠCH PHÁT TRIỂN SỰ NGHIỆP/NGUYỆN VỌNG CÁ NHÂN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 x14ac:dyDescent="0.25">
      <c r="B83" s="6"/>
      <c r="AM83" s="6"/>
    </row>
    <row r="84" spans="2:42" ht="45.75" customHeight="1" x14ac:dyDescent="0.2">
      <c r="B84" s="6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8"/>
      <c r="AM84" s="6"/>
    </row>
    <row r="85" spans="2:42" ht="9" customHeight="1" x14ac:dyDescent="0.2">
      <c r="B85" s="6"/>
      <c r="AM85" s="6"/>
    </row>
    <row r="86" spans="2:42" ht="22.5" customHeight="1" x14ac:dyDescent="0.2">
      <c r="B86" s="6"/>
      <c r="C86" s="7" t="s">
        <v>217</v>
      </c>
      <c r="D86" s="8" t="str">
        <f>IF(lang="Tiếng Việt",VLOOKUP(C86,dtrans[],3,0),VLOOKUP(C86,dtrans[],2,0))</f>
        <v>MỘT SỐ PHẨM CHẤT, KỸ NĂNG ĐẶC BIỆT (Nêu tóm tắt phẩm chất và kỹ năng đặc biệt đã tích lũy (nếu có)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 x14ac:dyDescent="0.25">
      <c r="B87" s="6"/>
      <c r="AM87" s="6"/>
    </row>
    <row r="88" spans="2:42" ht="45.75" customHeight="1" x14ac:dyDescent="0.2">
      <c r="B88" s="6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8"/>
      <c r="AM88" s="6"/>
    </row>
    <row r="89" spans="2:42" ht="9" customHeight="1" x14ac:dyDescent="0.2">
      <c r="B89" s="6"/>
      <c r="AM89" s="6"/>
    </row>
    <row r="90" spans="2:42" ht="22.5" customHeight="1" x14ac:dyDescent="0.2">
      <c r="B90" s="6"/>
      <c r="C90" s="7" t="s">
        <v>55</v>
      </c>
      <c r="D90" s="8" t="str">
        <f>IF(lang="Tiếng Việt",VLOOKUP(C90,dtrans[],3,0),VLOOKUP(C90,dtrans[],2,0))</f>
        <v>KHEN THƯỞNG, KỶ LUẬT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 x14ac:dyDescent="0.25">
      <c r="B91" s="6"/>
      <c r="C91" s="10" t="s">
        <v>57</v>
      </c>
      <c r="D91" s="9" t="str">
        <f>IF(lang="Tiếng Việt",VLOOKUP(C91,dtrans[],3,0),VLOOKUP(C91,dtrans[],2,0))</f>
        <v>KHEN THƯỞNG</v>
      </c>
      <c r="AM91" s="6"/>
    </row>
    <row r="92" spans="2:42" ht="45.75" customHeight="1" x14ac:dyDescent="0.2">
      <c r="B92" s="6"/>
      <c r="C92" s="3"/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8"/>
      <c r="AM92" s="6"/>
    </row>
    <row r="93" spans="2:42" ht="22.5" customHeight="1" thickBot="1" x14ac:dyDescent="0.25">
      <c r="B93" s="6"/>
      <c r="C93" s="10" t="s">
        <v>56</v>
      </c>
      <c r="D93" s="9" t="str">
        <f>IF(lang="Tiếng Việt",VLOOKUP(C93,dtrans[],3,0),VLOOKUP(C93,dtrans[],2,0))</f>
        <v>KỶ LUẬT</v>
      </c>
      <c r="AM93" s="6"/>
    </row>
    <row r="94" spans="2:42" ht="45.75" customHeight="1" x14ac:dyDescent="0.2">
      <c r="B94" s="6"/>
      <c r="C94" s="3"/>
      <c r="D94" s="10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8"/>
      <c r="AM94" s="6"/>
    </row>
    <row r="95" spans="2:42" ht="22.5" customHeight="1" x14ac:dyDescent="0.2">
      <c r="B95" s="6"/>
      <c r="C95" s="10" t="s">
        <v>207</v>
      </c>
      <c r="D95" s="50" t="str">
        <f>IF(lang="Tiếng Việt",VLOOKUP(C95,dtrans[],3,0),VLOOKUP(C95,dtrans[],2,0))</f>
        <v xml:space="preserve">Tôi xin cam kết chưa từng bị bắt, kết án, có hành vi chống đối lại pháp luật hoặc bị kỷ luật, phạm lỗi tính đến thời điểm này.  </v>
      </c>
      <c r="AM95" s="6"/>
    </row>
    <row r="96" spans="2:42" ht="22.5" customHeight="1" x14ac:dyDescent="0.2">
      <c r="B96" s="6"/>
      <c r="C96" s="7" t="s">
        <v>213</v>
      </c>
      <c r="D96" s="8" t="str">
        <f>IF(lang="Tiếng Việt",VLOOKUP(C96,dtrans[],3,0),VLOOKUP(C96,dtrans[],2,0))</f>
        <v>BẠN BIẾT THÔNG TIN TUYỂN DỤNG NÀY THÔNG QUA:*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 x14ac:dyDescent="0.25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Website của Techcombank</v>
      </c>
      <c r="M97" s="10" t="s">
        <v>67</v>
      </c>
      <c r="N97" s="26" t="b">
        <v>0</v>
      </c>
      <c r="O97" s="39" t="str">
        <f>IF(lang="Tiếng Việt",VLOOKUP(M97,dtrans[],3,0),VLOOKUP(M97,dtrans[],2,0))</f>
        <v>Báo giấy</v>
      </c>
      <c r="U97" s="10" t="s">
        <v>68</v>
      </c>
      <c r="V97" s="26" t="b">
        <v>0</v>
      </c>
      <c r="W97" s="39" t="str">
        <f>IF(lang="Tiếng Việt",VLOOKUP(U97,dtrans[],3,0),VLOOKUP(U97,dtrans[],2,0))</f>
        <v>Người thân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 x14ac:dyDescent="0.2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Khác (ghi rõ)</v>
      </c>
      <c r="J98" s="109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1"/>
      <c r="AM98" s="6"/>
    </row>
    <row r="99" spans="2:39" ht="14.25" x14ac:dyDescent="0.2">
      <c r="B99" s="6"/>
      <c r="AM99" s="6"/>
    </row>
    <row r="100" spans="2:39" ht="22.5" customHeight="1" x14ac:dyDescent="0.2">
      <c r="B100" s="6"/>
      <c r="C100" s="7" t="s">
        <v>202</v>
      </c>
      <c r="D100" s="8" t="str">
        <f>IF(lang="Tiếng Việt",VLOOKUP(C100,dtrans[],3,0),VLOOKUP(C100,dtrans[],2,0))</f>
        <v>NGƯỜI CÓ THỂ THAM KHẢO THÔNG TIN ( cán bộ quản lý trực tiếp, thầy cô, đồng nghiệp…)*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 x14ac:dyDescent="0.25">
      <c r="B101" s="6"/>
      <c r="C101" s="10" t="s">
        <v>175</v>
      </c>
      <c r="D101" s="27" t="str">
        <f>IF(lang="Tiếng Việt",VLOOKUP(C101,dtrans[],3,0),VLOOKUP(C101,dtrans[],2,0))</f>
        <v>Họ tên *</v>
      </c>
      <c r="L101" s="10" t="s">
        <v>176</v>
      </c>
      <c r="M101" s="27" t="str">
        <f>IF(lang="Tiếng Việt",VLOOKUP(L101,dtrans[],3,0),VLOOKUP(L101,dtrans[],2,0))</f>
        <v>Chức vụ *</v>
      </c>
      <c r="R101" s="10" t="s">
        <v>177</v>
      </c>
      <c r="S101" s="27" t="str">
        <f>IF(lang="Tiếng Việt",VLOOKUP(R101,dtrans[],3,0),VLOOKUP(R101,dtrans[],2,0))</f>
        <v>Đơn vị công tác *</v>
      </c>
      <c r="Z101" s="10" t="s">
        <v>178</v>
      </c>
      <c r="AA101" s="27" t="str">
        <f>IF(lang="Tiếng Việt",VLOOKUP(Z101,dtrans[],3,0),VLOOKUP(Z101,dtrans[],2,0))</f>
        <v>Mối quan hệ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 x14ac:dyDescent="0.2">
      <c r="B102" s="6"/>
      <c r="C102" s="3"/>
      <c r="D102" s="112"/>
      <c r="E102" s="113"/>
      <c r="F102" s="113"/>
      <c r="G102" s="113"/>
      <c r="H102" s="113"/>
      <c r="I102" s="113"/>
      <c r="J102" s="113"/>
      <c r="K102" s="114"/>
      <c r="L102" s="3"/>
      <c r="M102" s="115"/>
      <c r="N102" s="116"/>
      <c r="O102" s="116"/>
      <c r="P102" s="116"/>
      <c r="Q102" s="117"/>
      <c r="R102" s="3"/>
      <c r="S102" s="115"/>
      <c r="T102" s="116"/>
      <c r="U102" s="116"/>
      <c r="V102" s="116"/>
      <c r="W102" s="116"/>
      <c r="X102" s="116"/>
      <c r="Y102" s="117"/>
      <c r="Z102" s="3"/>
      <c r="AA102" s="115"/>
      <c r="AB102" s="116"/>
      <c r="AC102" s="116"/>
      <c r="AD102" s="116"/>
      <c r="AE102" s="117"/>
      <c r="AF102" s="3"/>
      <c r="AG102" s="136"/>
      <c r="AH102" s="137"/>
      <c r="AI102" s="137"/>
      <c r="AJ102" s="137"/>
      <c r="AK102" s="138"/>
      <c r="AM102" s="6"/>
    </row>
    <row r="103" spans="2:39" ht="27" customHeight="1" x14ac:dyDescent="0.2">
      <c r="B103" s="6"/>
      <c r="C103" s="3"/>
      <c r="D103" s="112"/>
      <c r="E103" s="113"/>
      <c r="F103" s="113"/>
      <c r="G103" s="113"/>
      <c r="H103" s="113"/>
      <c r="I103" s="113"/>
      <c r="J103" s="113"/>
      <c r="K103" s="114"/>
      <c r="L103" s="3"/>
      <c r="M103" s="115"/>
      <c r="N103" s="116"/>
      <c r="O103" s="116"/>
      <c r="P103" s="116"/>
      <c r="Q103" s="117"/>
      <c r="R103" s="3"/>
      <c r="S103" s="115"/>
      <c r="T103" s="116"/>
      <c r="U103" s="116"/>
      <c r="V103" s="116"/>
      <c r="W103" s="116"/>
      <c r="X103" s="116"/>
      <c r="Y103" s="117"/>
      <c r="Z103" s="3"/>
      <c r="AA103" s="115"/>
      <c r="AB103" s="116"/>
      <c r="AC103" s="116"/>
      <c r="AD103" s="116"/>
      <c r="AE103" s="117"/>
      <c r="AF103" s="3"/>
      <c r="AG103" s="136"/>
      <c r="AH103" s="137"/>
      <c r="AI103" s="137"/>
      <c r="AJ103" s="137"/>
      <c r="AK103" s="138"/>
      <c r="AM103" s="6"/>
    </row>
    <row r="104" spans="2:39" ht="14.25" x14ac:dyDescent="0.2">
      <c r="B104" s="6"/>
      <c r="AM104" s="6"/>
    </row>
    <row r="105" spans="2:39" ht="22.5" customHeight="1" x14ac:dyDescent="0.2">
      <c r="B105" s="6"/>
      <c r="C105" s="7" t="s">
        <v>208</v>
      </c>
      <c r="D105" s="8" t="str">
        <f>IF(lang="Tiếng Việt",VLOOKUP(C105,dtrans[],3,0),VLOOKUP(C105,dtrans[],2,0))</f>
        <v>BẠN VUI LÒNG CHO BIẾT NGƯỜI THÂN, BẠN BÈ HIỆN ĐANG LÀM VIỆC TẠI TECHCOMBANK( nếu có)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 x14ac:dyDescent="0.25">
      <c r="B106" s="6"/>
      <c r="C106" s="10" t="s">
        <v>179</v>
      </c>
      <c r="D106" s="16" t="str">
        <f>IF(lang="Tiếng Việt",VLOOKUP(C106,dtrans[],3,0),VLOOKUP(C106,dtrans[],2,0))</f>
        <v>Họ tên</v>
      </c>
      <c r="M106" s="10" t="s">
        <v>180</v>
      </c>
      <c r="N106" s="16" t="str">
        <f>IF(lang="Tiếng Việt",VLOOKUP(M106,dtrans[],3,0),VLOOKUP(M106,dtrans[],2,0))</f>
        <v>Chức vụ</v>
      </c>
      <c r="S106" s="10" t="s">
        <v>181</v>
      </c>
      <c r="T106" s="16" t="str">
        <f>IF(lang="Tiếng Việt",VLOOKUP(S106,dtrans[],3,0),VLOOKUP(S106,dtrans[],2,0))</f>
        <v>Đơn vị công tác</v>
      </c>
      <c r="Z106" s="10" t="s">
        <v>182</v>
      </c>
      <c r="AA106" s="16" t="str">
        <f>IF(lang="Tiếng Việt",VLOOKUP(Z106,dtrans[],3,0),VLOOKUP(Z106,dtrans[],2,0))</f>
        <v>Mối quan hệ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 x14ac:dyDescent="0.2">
      <c r="B107" s="6"/>
      <c r="C107" s="3"/>
      <c r="D107" s="112"/>
      <c r="E107" s="113"/>
      <c r="F107" s="113"/>
      <c r="G107" s="113"/>
      <c r="H107" s="113"/>
      <c r="I107" s="113"/>
      <c r="J107" s="113"/>
      <c r="K107" s="114"/>
      <c r="L107" s="3"/>
      <c r="M107" s="112"/>
      <c r="N107" s="113"/>
      <c r="O107" s="113"/>
      <c r="P107" s="113"/>
      <c r="Q107" s="114"/>
      <c r="R107" s="3"/>
      <c r="S107" s="112"/>
      <c r="T107" s="113"/>
      <c r="U107" s="113"/>
      <c r="V107" s="113"/>
      <c r="W107" s="113"/>
      <c r="X107" s="113"/>
      <c r="Y107" s="114"/>
      <c r="Z107" s="3"/>
      <c r="AA107" s="112"/>
      <c r="AB107" s="113"/>
      <c r="AC107" s="113"/>
      <c r="AD107" s="113"/>
      <c r="AE107" s="114"/>
      <c r="AF107" s="3"/>
      <c r="AG107" s="118"/>
      <c r="AH107" s="119"/>
      <c r="AI107" s="119"/>
      <c r="AJ107" s="119"/>
      <c r="AK107" s="120"/>
      <c r="AM107" s="6"/>
    </row>
    <row r="108" spans="2:39" ht="27" customHeight="1" x14ac:dyDescent="0.2">
      <c r="B108" s="6"/>
      <c r="C108" s="3"/>
      <c r="D108" s="112"/>
      <c r="E108" s="113"/>
      <c r="F108" s="113"/>
      <c r="G108" s="113"/>
      <c r="H108" s="113"/>
      <c r="I108" s="113"/>
      <c r="J108" s="113"/>
      <c r="K108" s="114"/>
      <c r="L108" s="3"/>
      <c r="M108" s="112"/>
      <c r="N108" s="113"/>
      <c r="O108" s="113"/>
      <c r="P108" s="113"/>
      <c r="Q108" s="114"/>
      <c r="R108" s="3"/>
      <c r="S108" s="112"/>
      <c r="T108" s="113"/>
      <c r="U108" s="113"/>
      <c r="V108" s="113"/>
      <c r="W108" s="113"/>
      <c r="X108" s="113"/>
      <c r="Y108" s="114"/>
      <c r="Z108" s="3"/>
      <c r="AA108" s="112"/>
      <c r="AB108" s="113"/>
      <c r="AC108" s="113"/>
      <c r="AD108" s="113"/>
      <c r="AE108" s="114"/>
      <c r="AF108" s="3"/>
      <c r="AG108" s="118"/>
      <c r="AH108" s="119"/>
      <c r="AI108" s="119"/>
      <c r="AJ108" s="119"/>
      <c r="AK108" s="120"/>
      <c r="AM108" s="6"/>
    </row>
    <row r="109" spans="2:39" ht="14.25" x14ac:dyDescent="0.2">
      <c r="B109" s="6"/>
      <c r="AM109" s="6"/>
    </row>
    <row r="110" spans="2:39" ht="22.5" customHeight="1" x14ac:dyDescent="0.2">
      <c r="B110" s="6"/>
      <c r="C110" s="7" t="s">
        <v>212</v>
      </c>
      <c r="D110" s="8" t="str">
        <f>IF(lang="Tiếng Việt",VLOOKUP(C110,dtrans[],3,0),VLOOKUP(C110,dtrans[],2,0))</f>
        <v>Bạn vui lòng cho biết người thân, bạn bè hiện đang làm việc tại các Ngân hàng/ tổ chức tín dụng khác tại Việt Nam ( nếu có)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 x14ac:dyDescent="0.25">
      <c r="B111" s="6"/>
      <c r="C111" s="10" t="s">
        <v>179</v>
      </c>
      <c r="D111" s="16" t="str">
        <f>IF(lang="Tiếng Việt",VLOOKUP(C111,dtrans[],3,0),VLOOKUP(C111,dtrans[],2,0))</f>
        <v>Họ tên</v>
      </c>
      <c r="M111" s="10" t="s">
        <v>180</v>
      </c>
      <c r="N111" s="16" t="str">
        <f>IF(lang="Tiếng Việt",VLOOKUP(M111,dtrans[],3,0),VLOOKUP(M111,dtrans[],2,0))</f>
        <v>Chức vụ</v>
      </c>
      <c r="S111" s="10" t="s">
        <v>181</v>
      </c>
      <c r="T111" s="16" t="str">
        <f>IF(lang="Tiếng Việt",VLOOKUP(S111,dtrans[],3,0),VLOOKUP(S111,dtrans[],2,0))</f>
        <v>Đơn vị công tác</v>
      </c>
      <c r="Z111" s="10" t="s">
        <v>182</v>
      </c>
      <c r="AA111" s="16" t="str">
        <f>IF(lang="Tiếng Việt",VLOOKUP(Z111,dtrans[],3,0),VLOOKUP(Z111,dtrans[],2,0))</f>
        <v>Mối quan hệ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 x14ac:dyDescent="0.2">
      <c r="B112" s="6"/>
      <c r="C112" s="3"/>
      <c r="D112" s="112"/>
      <c r="E112" s="113"/>
      <c r="F112" s="113"/>
      <c r="G112" s="113"/>
      <c r="H112" s="113"/>
      <c r="I112" s="113"/>
      <c r="J112" s="113"/>
      <c r="K112" s="114"/>
      <c r="L112" s="3"/>
      <c r="M112" s="112"/>
      <c r="N112" s="113"/>
      <c r="O112" s="113"/>
      <c r="P112" s="113"/>
      <c r="Q112" s="114"/>
      <c r="R112" s="3"/>
      <c r="S112" s="112"/>
      <c r="T112" s="113"/>
      <c r="U112" s="113"/>
      <c r="V112" s="113"/>
      <c r="W112" s="113"/>
      <c r="X112" s="113"/>
      <c r="Y112" s="114"/>
      <c r="Z112" s="3"/>
      <c r="AA112" s="112"/>
      <c r="AB112" s="113"/>
      <c r="AC112" s="113"/>
      <c r="AD112" s="113"/>
      <c r="AE112" s="114"/>
      <c r="AF112" s="3"/>
      <c r="AG112" s="118"/>
      <c r="AH112" s="119"/>
      <c r="AI112" s="119"/>
      <c r="AJ112" s="119"/>
      <c r="AK112" s="120"/>
      <c r="AM112" s="6"/>
    </row>
    <row r="113" spans="2:39" ht="27" customHeight="1" x14ac:dyDescent="0.2">
      <c r="B113" s="6"/>
      <c r="C113" s="3"/>
      <c r="D113" s="112"/>
      <c r="E113" s="113"/>
      <c r="F113" s="113"/>
      <c r="G113" s="113"/>
      <c r="H113" s="113"/>
      <c r="I113" s="113"/>
      <c r="J113" s="113"/>
      <c r="K113" s="114"/>
      <c r="L113" s="3"/>
      <c r="M113" s="112"/>
      <c r="N113" s="113"/>
      <c r="O113" s="113"/>
      <c r="P113" s="113"/>
      <c r="Q113" s="114"/>
      <c r="R113" s="3"/>
      <c r="S113" s="112"/>
      <c r="T113" s="113"/>
      <c r="U113" s="113"/>
      <c r="V113" s="113"/>
      <c r="W113" s="113"/>
      <c r="X113" s="113"/>
      <c r="Y113" s="114"/>
      <c r="Z113" s="3"/>
      <c r="AA113" s="112"/>
      <c r="AB113" s="113"/>
      <c r="AC113" s="113"/>
      <c r="AD113" s="113"/>
      <c r="AE113" s="114"/>
      <c r="AF113" s="3"/>
      <c r="AG113" s="118"/>
      <c r="AH113" s="119"/>
      <c r="AI113" s="119"/>
      <c r="AJ113" s="119"/>
      <c r="AK113" s="120"/>
      <c r="AM113" s="6"/>
    </row>
    <row r="114" spans="2:39" ht="22.5" customHeight="1" x14ac:dyDescent="0.2">
      <c r="B114" s="6"/>
      <c r="C114" s="10" t="s">
        <v>209</v>
      </c>
      <c r="D114" s="24" t="str">
        <f>IF(lang="Tiếng Việt",VLOOKUP(C114,dtrans[],3,0),VLOOKUP(C114,dtrans[],2,0))</f>
        <v>Tôi xin cam đoan những thông tin cung cấp trên đây là chính xác và đầy đủ</v>
      </c>
      <c r="AM114" s="6"/>
    </row>
    <row r="115" spans="2:39" ht="22.5" customHeight="1" x14ac:dyDescent="0.2">
      <c r="B115" s="6"/>
      <c r="C115" s="10" t="s">
        <v>210</v>
      </c>
      <c r="D115" s="24" t="str">
        <f>IF(lang="Tiếng Việt",VLOOKUP(C115,dtrans[],3,0),VLOOKUP(C115,dtrans[],2,0))</f>
        <v>Tôi chấp nhận việc điều tra, thẩm tra những thông tin về cá nhân cần trong quá trình ra quyết định tuyển dụng</v>
      </c>
      <c r="AM115" s="6"/>
    </row>
    <row r="116" spans="2:39" ht="29.25" customHeight="1" thickBot="1" x14ac:dyDescent="0.25">
      <c r="B116" s="6"/>
      <c r="C116" s="10" t="s">
        <v>211</v>
      </c>
      <c r="D116" s="102" t="str">
        <f>IF(lang="Tiếng Việt",VLOOKUP(C116,dtrans[],3,0),VLOOKUP(C116,dtrans[],2,0))</f>
        <v>Tôi cam kết không kiện nơi mình từng làm việc, học tập hoặc những cá nhân cung cấp thông tin cho ngân hàng trong quá trình thẩm tra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M116" s="6"/>
    </row>
    <row r="117" spans="2:39" ht="22.5" customHeight="1" x14ac:dyDescent="0.2">
      <c r="B117" s="6"/>
      <c r="T117" s="55"/>
      <c r="U117" s="57"/>
      <c r="V117" s="103"/>
      <c r="W117" s="103"/>
      <c r="X117" s="104"/>
      <c r="Y117" s="10" t="s">
        <v>80</v>
      </c>
      <c r="Z117" s="23" t="str">
        <f>IF(lang="Tiếng Việt",VLOOKUP(Y117,dtrans[],3,0),VLOOKUP(Y117,dtrans[],2,0))</f>
        <v>ỨNG VIÊN</v>
      </c>
      <c r="AA117" s="2"/>
      <c r="AB117" s="2"/>
      <c r="AD117" s="30" t="str">
        <f>IF(lang="Tiếng Việt",VLOOKUP(Y118,dtrans[],3,0),VLOOKUP(Y118,dtrans[],2,0))</f>
        <v>(Ký và ghi rõ họ tên)</v>
      </c>
      <c r="AE117" s="2"/>
      <c r="AF117" s="2"/>
      <c r="AM117" s="6"/>
    </row>
    <row r="118" spans="2:39" ht="22.5" customHeight="1" x14ac:dyDescent="0.2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 x14ac:dyDescent="0.2">
      <c r="B119" s="6"/>
      <c r="F119" s="160"/>
      <c r="G119" s="160"/>
      <c r="H119" s="160"/>
      <c r="I119" s="160"/>
      <c r="J119" s="160"/>
      <c r="K119" s="160"/>
      <c r="L119" s="160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 x14ac:dyDescent="0.2">
      <c r="B120" s="6"/>
      <c r="Y120" s="33" t="str">
        <f>PersonalInfo!D13</f>
        <v>Nguyen Van An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 x14ac:dyDescent="0.2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.2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01"/>
      <c r="AF122" s="101"/>
      <c r="AG122" s="101"/>
      <c r="AH122" s="101"/>
      <c r="AI122" s="101"/>
      <c r="AJ122" s="101"/>
      <c r="AK122" s="101"/>
      <c r="AL122" s="101"/>
      <c r="AM122" s="6"/>
    </row>
    <row r="123" spans="2:39" ht="22.5" customHeight="1" x14ac:dyDescent="0.2"/>
    <row r="124" spans="2:39" ht="22.5" customHeight="1" x14ac:dyDescent="0.2"/>
    <row r="125" spans="2:39" ht="22.5" customHeight="1" x14ac:dyDescent="0.2"/>
    <row r="126" spans="2:39" ht="22.5" customHeight="1" x14ac:dyDescent="0.2"/>
    <row r="127" spans="2:39" ht="22.5" customHeight="1" x14ac:dyDescent="0.2"/>
    <row r="128" spans="2:39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</sheetData>
  <sheetProtection algorithmName="SHA-512" hashValue="UYMibHZzQiRV7zJ/F3IKwAyPal2Z0XQyVLon/yKMoupkFReuuAEJQX72iowF9iqvAZiF6dAUVsi0jsEQJKpdbw==" saltValue="FYSJq8aJuX1Tg/WB9YrWNQ==" spinCount="100000" sheet="1" formatColumns="0" formatRows="0" selectLockedCells="1"/>
  <mergeCells count="191">
    <mergeCell ref="AC51:AK51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Y49:AA49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H50:I50"/>
    <mergeCell ref="K50:Q50"/>
    <mergeCell ref="S50:W50"/>
    <mergeCell ref="Y50:AA50"/>
    <mergeCell ref="E51:F51"/>
    <mergeCell ref="H51:I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K51:Q51"/>
    <mergeCell ref="AB38:AC38"/>
    <mergeCell ref="S51:W51"/>
    <mergeCell ref="AI33:AK33"/>
    <mergeCell ref="AI34:AK34"/>
    <mergeCell ref="AI35:AK35"/>
    <mergeCell ref="AI36:AK36"/>
    <mergeCell ref="AI37:AK37"/>
    <mergeCell ref="AI38:AK38"/>
    <mergeCell ref="AI39:AK39"/>
    <mergeCell ref="AG102:AK102"/>
    <mergeCell ref="AG107:AK107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Y51:AA51"/>
    <mergeCell ref="AC47:AK47"/>
    <mergeCell ref="AC48:AK48"/>
    <mergeCell ref="AC49:AK49"/>
    <mergeCell ref="AC50:AK50"/>
    <mergeCell ref="AE36:AG36"/>
    <mergeCell ref="AE37:AG37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M107:Q107"/>
    <mergeCell ref="S107:Y107"/>
    <mergeCell ref="AA112:AE112"/>
    <mergeCell ref="M108:Q108"/>
    <mergeCell ref="S108:Y108"/>
    <mergeCell ref="AG113:AK113"/>
    <mergeCell ref="AG112:AK112"/>
    <mergeCell ref="AE38:AG38"/>
    <mergeCell ref="AE39:AG39"/>
    <mergeCell ref="AE40:AG40"/>
    <mergeCell ref="E50:F50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D103:K103"/>
    <mergeCell ref="D59:I59"/>
    <mergeCell ref="K59:AK60"/>
    <mergeCell ref="D62:I62"/>
    <mergeCell ref="K62:AK63"/>
    <mergeCell ref="D65:I65"/>
    <mergeCell ref="AG103:AK103"/>
    <mergeCell ref="D33:I33"/>
    <mergeCell ref="D34:I34"/>
    <mergeCell ref="D35:I35"/>
    <mergeCell ref="D36:I36"/>
    <mergeCell ref="D37:I37"/>
    <mergeCell ref="AE33:AG33"/>
    <mergeCell ref="AE34:AG34"/>
    <mergeCell ref="AE35:AG35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</mergeCells>
  <conditionalFormatting sqref="T13">
    <cfRule type="containsBlanks" dxfId="27" priority="26">
      <formula>LEN(TRIM(T13))=0</formula>
    </cfRule>
  </conditionalFormatting>
  <conditionalFormatting sqref="AD7:AK7">
    <cfRule type="containsBlanks" dxfId="26" priority="27">
      <formula>LEN(TRIM(AD7))=0</formula>
    </cfRule>
  </conditionalFormatting>
  <conditionalFormatting sqref="D13:M13">
    <cfRule type="containsBlanks" dxfId="25" priority="28">
      <formula>LEN(TRIM(D13))=0</formula>
    </cfRule>
  </conditionalFormatting>
  <conditionalFormatting sqref="AA13:AC13">
    <cfRule type="containsBlanks" dxfId="24" priority="30">
      <formula>LEN(TRIM(AA13))=0</formula>
    </cfRule>
  </conditionalFormatting>
  <conditionalFormatting sqref="D15 AH19 J15">
    <cfRule type="containsBlanks" dxfId="23" priority="18">
      <formula>LEN(TRIM(D15))=0</formula>
    </cfRule>
  </conditionalFormatting>
  <conditionalFormatting sqref="D19:M19">
    <cfRule type="containsBlanks" dxfId="22" priority="16">
      <formula>LEN(TRIM(D19))=0</formula>
    </cfRule>
  </conditionalFormatting>
  <conditionalFormatting sqref="O19 Y21:AK21 D25:P25 AF25:AK25 D27:AK27 R25:W25 Y25:AD25 K21:P21 R21:W21">
    <cfRule type="containsBlanks" dxfId="21" priority="15">
      <formula>LEN(TRIM(D19))=0</formula>
    </cfRule>
  </conditionalFormatting>
  <conditionalFormatting sqref="AB19:AF19">
    <cfRule type="containsBlanks" dxfId="20" priority="10">
      <formula>LEN(TRIM(AB19))=0</formula>
    </cfRule>
  </conditionalFormatting>
  <conditionalFormatting sqref="K74">
    <cfRule type="duplicateValues" dxfId="19" priority="8"/>
  </conditionalFormatting>
  <conditionalFormatting sqref="Q15">
    <cfRule type="containsBlanks" dxfId="18" priority="3">
      <formula>LEN(TRIM(Q15))=0</formula>
    </cfRule>
  </conditionalFormatting>
  <conditionalFormatting sqref="D17 J17">
    <cfRule type="containsBlanks" dxfId="17" priority="5">
      <formula>LEN(TRIM(D17))=0</formula>
    </cfRule>
  </conditionalFormatting>
  <conditionalFormatting sqref="Q17">
    <cfRule type="containsBlanks" dxfId="16" priority="2">
      <formula>LEN(TRIM(Q17))=0</formula>
    </cfRule>
  </conditionalFormatting>
  <conditionalFormatting sqref="K7:T7">
    <cfRule type="containsBlanks" dxfId="15" priority="1">
      <formula>LEN(TRIM(K7))=0</formula>
    </cfRule>
  </conditionalFormatting>
  <dataValidations xWindow="139" yWindow="422" count="19">
    <dataValidation type="list" allowBlank="1" showInputMessage="1" showErrorMessage="1" sqref="AI4:AK4" xr:uid="{00000000-0002-0000-0100-000000000000}">
      <formula1>$BE$2:$BE$3</formula1>
    </dataValidation>
    <dataValidation type="textLength" allowBlank="1" showInputMessage="1" showErrorMessage="1" sqref="K7:T7" xr:uid="{00000000-0002-0000-0100-000001000000}">
      <formula1>0</formula1>
      <formula2>1000</formula2>
    </dataValidation>
    <dataValidation type="textLength" allowBlank="1" showInputMessage="1" showErrorMessage="1" sqref="W7:AA7" xr:uid="{00000000-0002-0000-0100-000002000000}">
      <formula1>0</formula1>
      <formula2>50</formula2>
    </dataValidation>
    <dataValidation type="list" allowBlank="1" showInputMessage="1" showErrorMessage="1" sqref="AA13:AC13" xr:uid="{00000000-0002-0000-0100-000003000000}">
      <formula1>Gen</formula1>
    </dataValidation>
    <dataValidation type="textLength" allowBlank="1" showInputMessage="1" showErrorMessage="1" sqref="D13:M13" xr:uid="{00000000-0002-0000-0100-000004000000}">
      <formula1>1</formula1>
      <formula2>100</formula2>
    </dataValidation>
    <dataValidation type="whole" allowBlank="1" showInputMessage="1" showErrorMessage="1" sqref="AE13:AG13" xr:uid="{00000000-0002-0000-0100-000005000000}">
      <formula1>100</formula1>
      <formula2>200</formula2>
    </dataValidation>
    <dataValidation type="whole" showInputMessage="1" showErrorMessage="1" sqref="AI13:AK13" xr:uid="{00000000-0002-0000-0100-000006000000}">
      <formula1>20</formula1>
      <formula2>250</formula2>
    </dataValidation>
    <dataValidation type="textLength" allowBlank="1" showInputMessage="1" showErrorMessage="1" sqref="Q15 Q17" xr:uid="{00000000-0002-0000-0100-000007000000}">
      <formula1>1</formula1>
      <formula2>1000</formula2>
    </dataValidation>
    <dataValidation type="textLength" allowBlank="1" showInputMessage="1" showErrorMessage="1" sqref="D19:M19" xr:uid="{00000000-0002-0000-0100-000008000000}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 xr:uid="{00000000-0002-0000-0100-000009000000}">
      <formula1>10</formula1>
      <formula2>11</formula2>
    </dataValidation>
    <dataValidation type="list" allowBlank="1" showInputMessage="1" showErrorMessage="1" sqref="AH19" xr:uid="{00000000-0002-0000-0100-00000A000000}">
      <formula1>MStatus</formula1>
    </dataValidation>
    <dataValidation type="list" allowBlank="1" showInputMessage="1" showErrorMessage="1" sqref="D33:I40" xr:uid="{00000000-0002-0000-0100-00000B000000}">
      <formula1>Cer_list</formula1>
    </dataValidation>
    <dataValidation type="list" allowBlank="1" showInputMessage="1" showErrorMessage="1" promptTitle="Tháng" prompt="Month" sqref="X9 AA33:AA40 X19 P13 E29 G47:G51 U117 D47:D51" xr:uid="{00000000-0002-0000-0100-00000C000000}">
      <formula1>MM</formula1>
    </dataValidation>
    <dataValidation type="list" allowBlank="1" showInputMessage="1" showErrorMessage="1" promptTitle="Ngày" prompt="Date" sqref="W9 Z33:Z40 W19 O13 D29 T117" xr:uid="{00000000-0002-0000-0100-00000D000000}">
      <formula1>DD</formula1>
    </dataValidation>
    <dataValidation type="list" allowBlank="1" showInputMessage="1" showErrorMessage="1" promptTitle="Năm" prompt="Year (YYYY)" sqref="Y9:AA9 AB33:AB40 Y19 V117:X117 F29 H47:H51 Q13 E47:E51" xr:uid="{00000000-0002-0000-0100-00000E000000}">
      <formula1>YYYY</formula1>
    </dataValidation>
    <dataValidation type="textLength" showInputMessage="1" showErrorMessage="1" sqref="T13" xr:uid="{00000000-0002-0000-0100-00000F000000}">
      <formula1>1</formula1>
      <formula2>200</formula2>
    </dataValidation>
    <dataValidation type="list" allowBlank="1" showInputMessage="1" showErrorMessage="1" sqref="D56 D59 D62 D65 D68" xr:uid="{00000000-0002-0000-0100-000010000000}">
      <formula1>$K$47:$K$51</formula1>
    </dataValidation>
    <dataValidation type="list" allowBlank="1" showInputMessage="1" showErrorMessage="1" promptTitle="Tỉnh/ Thành phố" prompt="Bạn chọn Tỉnh/TP trong list" sqref="D15:H15 D17:H17" xr:uid="{00000000-0002-0000-0100-000011000000}">
      <formula1>listTinh</formula1>
    </dataValidation>
    <dataValidation type="list" allowBlank="1" showInputMessage="1" promptTitle="Quận/ Huyện" prompt="Chọn trong list hoặc bạn có thể gõ tay" sqref="J15:O15 J17:O17" xr:uid="{00000000-0002-0000-0100-000012000000}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verticalDpi="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57150</xdr:rowOff>
                  </from>
                  <to>
                    <xdr:col>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19050</xdr:colOff>
                    <xdr:row>96</xdr:row>
                    <xdr:rowOff>57150</xdr:rowOff>
                  </from>
                  <to>
                    <xdr:col>14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96</xdr:row>
                    <xdr:rowOff>57150</xdr:rowOff>
                  </from>
                  <to>
                    <xdr:col>22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96</xdr:row>
                    <xdr:rowOff>57150</xdr:rowOff>
                  </from>
                  <to>
                    <xdr:col>32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57150</xdr:rowOff>
                  </from>
                  <to>
                    <xdr:col>4</xdr:col>
                    <xdr:colOff>0</xdr:colOff>
                    <xdr:row>97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711"/>
  <sheetViews>
    <sheetView zoomScaleNormal="100" workbookViewId="0">
      <selection activeCell="K10" sqref="K10"/>
    </sheetView>
  </sheetViews>
  <sheetFormatPr defaultRowHeight="16.5" x14ac:dyDescent="0.3"/>
  <cols>
    <col min="1" max="1" width="5.875" bestFit="1" customWidth="1"/>
    <col min="2" max="2" width="15.75" bestFit="1" customWidth="1"/>
    <col min="3" max="3" width="13.375" bestFit="1" customWidth="1"/>
    <col min="4" max="4" width="10.25" bestFit="1" customWidth="1"/>
    <col min="5" max="5" width="3.625" customWidth="1"/>
    <col min="6" max="6" width="10.25" bestFit="1" customWidth="1"/>
    <col min="7" max="7" width="23" bestFit="1" customWidth="1"/>
    <col min="8" max="8" width="7.75" bestFit="1" customWidth="1"/>
    <col min="9" max="9" width="3.625" customWidth="1"/>
    <col min="10" max="10" width="2.75" customWidth="1"/>
    <col min="11" max="11" width="8.625" bestFit="1" customWidth="1"/>
    <col min="12" max="12" width="11.25" bestFit="1" customWidth="1"/>
    <col min="13" max="13" width="24.375" bestFit="1" customWidth="1"/>
    <col min="14" max="14" width="10.6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75" bestFit="1" customWidth="1"/>
    <col min="21" max="21" width="2.25" customWidth="1"/>
    <col min="25" max="25" width="2.25" customWidth="1"/>
    <col min="26" max="26" width="13.875" bestFit="1" customWidth="1"/>
    <col min="28" max="28" width="30.5" bestFit="1" customWidth="1"/>
    <col min="29" max="29" width="6.375" customWidth="1"/>
    <col min="30" max="30" width="11.125" bestFit="1" customWidth="1"/>
    <col min="31" max="31" width="32.75" bestFit="1" customWidth="1"/>
    <col min="32" max="32" width="52.5" bestFit="1" customWidth="1"/>
    <col min="33" max="33" width="37.125" bestFit="1" customWidth="1"/>
  </cols>
  <sheetData>
    <row r="2" spans="1:33" x14ac:dyDescent="0.3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 x14ac:dyDescent="0.3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 x14ac:dyDescent="0.3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 x14ac:dyDescent="0.3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 x14ac:dyDescent="0.3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 x14ac:dyDescent="0.3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 x14ac:dyDescent="0.3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 x14ac:dyDescent="0.3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 x14ac:dyDescent="0.3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 x14ac:dyDescent="0.3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 x14ac:dyDescent="0.3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 x14ac:dyDescent="0.3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 x14ac:dyDescent="0.3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 x14ac:dyDescent="0.3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 x14ac:dyDescent="0.3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 x14ac:dyDescent="0.3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 x14ac:dyDescent="0.3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 x14ac:dyDescent="0.3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 x14ac:dyDescent="0.3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 x14ac:dyDescent="0.3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 x14ac:dyDescent="0.3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 x14ac:dyDescent="0.3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 x14ac:dyDescent="0.3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 x14ac:dyDescent="0.3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 x14ac:dyDescent="0.3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 x14ac:dyDescent="0.3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 x14ac:dyDescent="0.3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 x14ac:dyDescent="0.3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 x14ac:dyDescent="0.3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 x14ac:dyDescent="0.3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 x14ac:dyDescent="0.3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 x14ac:dyDescent="0.3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 x14ac:dyDescent="0.3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 x14ac:dyDescent="0.3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 x14ac:dyDescent="0.3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 x14ac:dyDescent="0.3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 x14ac:dyDescent="0.3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 x14ac:dyDescent="0.3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 x14ac:dyDescent="0.3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 x14ac:dyDescent="0.3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 x14ac:dyDescent="0.3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 x14ac:dyDescent="0.3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 x14ac:dyDescent="0.3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 x14ac:dyDescent="0.3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 x14ac:dyDescent="0.3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 x14ac:dyDescent="0.3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 x14ac:dyDescent="0.3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 x14ac:dyDescent="0.3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 x14ac:dyDescent="0.3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 x14ac:dyDescent="0.3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 x14ac:dyDescent="0.3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 x14ac:dyDescent="0.3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 x14ac:dyDescent="0.3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 x14ac:dyDescent="0.3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 x14ac:dyDescent="0.3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 x14ac:dyDescent="0.3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 x14ac:dyDescent="0.3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 x14ac:dyDescent="0.3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 x14ac:dyDescent="0.3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 x14ac:dyDescent="0.3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 x14ac:dyDescent="0.3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 x14ac:dyDescent="0.3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 x14ac:dyDescent="0.3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 x14ac:dyDescent="0.3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 x14ac:dyDescent="0.3">
      <c r="F66" t="s">
        <v>1927</v>
      </c>
      <c r="G66" t="s">
        <v>1069</v>
      </c>
      <c r="H66" s="36" t="s">
        <v>1068</v>
      </c>
      <c r="X66" s="85">
        <v>2013</v>
      </c>
    </row>
    <row r="67" spans="1:24" x14ac:dyDescent="0.3">
      <c r="F67" t="s">
        <v>1927</v>
      </c>
      <c r="G67" t="s">
        <v>1061</v>
      </c>
      <c r="H67" s="36" t="s">
        <v>1060</v>
      </c>
      <c r="X67" s="86">
        <v>2014</v>
      </c>
    </row>
    <row r="68" spans="1:24" x14ac:dyDescent="0.3">
      <c r="F68" t="s">
        <v>1927</v>
      </c>
      <c r="G68" t="s">
        <v>1065</v>
      </c>
      <c r="H68" s="36" t="s">
        <v>1064</v>
      </c>
      <c r="X68" s="85">
        <v>2015</v>
      </c>
    </row>
    <row r="69" spans="1:24" x14ac:dyDescent="0.3">
      <c r="F69" t="s">
        <v>1927</v>
      </c>
      <c r="G69" t="s">
        <v>1059</v>
      </c>
      <c r="H69" s="36" t="s">
        <v>1058</v>
      </c>
      <c r="X69" s="86">
        <v>2016</v>
      </c>
    </row>
    <row r="70" spans="1:24" x14ac:dyDescent="0.3">
      <c r="F70" t="s">
        <v>1927</v>
      </c>
      <c r="G70" t="s">
        <v>1055</v>
      </c>
      <c r="H70" s="36" t="s">
        <v>1054</v>
      </c>
      <c r="X70" s="85">
        <v>2017</v>
      </c>
    </row>
    <row r="71" spans="1:24" x14ac:dyDescent="0.3">
      <c r="F71" t="s">
        <v>1927</v>
      </c>
      <c r="G71" t="s">
        <v>1053</v>
      </c>
      <c r="H71" s="36" t="s">
        <v>1052</v>
      </c>
      <c r="X71" s="86">
        <v>2018</v>
      </c>
    </row>
    <row r="72" spans="1:24" x14ac:dyDescent="0.3">
      <c r="F72" t="s">
        <v>1927</v>
      </c>
      <c r="G72" t="s">
        <v>1063</v>
      </c>
      <c r="H72" s="36" t="s">
        <v>1062</v>
      </c>
      <c r="X72" s="85">
        <v>2019</v>
      </c>
    </row>
    <row r="73" spans="1:24" x14ac:dyDescent="0.3">
      <c r="F73" t="s">
        <v>1927</v>
      </c>
      <c r="G73" t="s">
        <v>1073</v>
      </c>
      <c r="H73" s="36" t="s">
        <v>1072</v>
      </c>
      <c r="X73" s="18">
        <v>2020</v>
      </c>
    </row>
    <row r="74" spans="1:24" x14ac:dyDescent="0.3">
      <c r="F74" t="s">
        <v>1927</v>
      </c>
      <c r="G74" t="s">
        <v>1057</v>
      </c>
      <c r="H74" s="36" t="s">
        <v>1056</v>
      </c>
    </row>
    <row r="75" spans="1:24" x14ac:dyDescent="0.3">
      <c r="F75" t="s">
        <v>1926</v>
      </c>
      <c r="G75" t="s">
        <v>777</v>
      </c>
      <c r="H75" s="36" t="s">
        <v>776</v>
      </c>
    </row>
    <row r="76" spans="1:24" x14ac:dyDescent="0.3">
      <c r="F76" t="s">
        <v>1926</v>
      </c>
      <c r="G76" t="s">
        <v>779</v>
      </c>
      <c r="H76" s="36" t="s">
        <v>778</v>
      </c>
    </row>
    <row r="77" spans="1:24" x14ac:dyDescent="0.3">
      <c r="F77" t="s">
        <v>1926</v>
      </c>
      <c r="G77" t="s">
        <v>781</v>
      </c>
      <c r="H77" s="36" t="s">
        <v>780</v>
      </c>
    </row>
    <row r="78" spans="1:24" x14ac:dyDescent="0.3">
      <c r="F78" t="s">
        <v>1926</v>
      </c>
      <c r="G78" t="s">
        <v>783</v>
      </c>
      <c r="H78" s="36" t="s">
        <v>782</v>
      </c>
    </row>
    <row r="79" spans="1:24" x14ac:dyDescent="0.3">
      <c r="F79" t="s">
        <v>1926</v>
      </c>
      <c r="G79" t="s">
        <v>793</v>
      </c>
      <c r="H79" s="36" t="s">
        <v>792</v>
      </c>
    </row>
    <row r="80" spans="1:24" x14ac:dyDescent="0.3">
      <c r="F80" t="s">
        <v>1926</v>
      </c>
      <c r="G80" t="s">
        <v>791</v>
      </c>
      <c r="H80" s="36" t="s">
        <v>790</v>
      </c>
    </row>
    <row r="81" spans="6:8" x14ac:dyDescent="0.3">
      <c r="F81" t="s">
        <v>1926</v>
      </c>
      <c r="G81" t="s">
        <v>785</v>
      </c>
      <c r="H81" s="36" t="s">
        <v>784</v>
      </c>
    </row>
    <row r="82" spans="6:8" x14ac:dyDescent="0.3">
      <c r="F82" t="s">
        <v>1926</v>
      </c>
      <c r="G82" t="s">
        <v>789</v>
      </c>
      <c r="H82" s="36" t="s">
        <v>788</v>
      </c>
    </row>
    <row r="83" spans="6:8" x14ac:dyDescent="0.3">
      <c r="F83" t="s">
        <v>1926</v>
      </c>
      <c r="G83" t="s">
        <v>787</v>
      </c>
      <c r="H83" s="36" t="s">
        <v>786</v>
      </c>
    </row>
    <row r="84" spans="6:8" x14ac:dyDescent="0.3">
      <c r="F84" t="s">
        <v>1925</v>
      </c>
      <c r="G84" t="s">
        <v>823</v>
      </c>
      <c r="H84" s="36" t="s">
        <v>822</v>
      </c>
    </row>
    <row r="85" spans="6:8" x14ac:dyDescent="0.3">
      <c r="F85" t="s">
        <v>1925</v>
      </c>
      <c r="G85" t="s">
        <v>825</v>
      </c>
      <c r="H85" s="36" t="s">
        <v>824</v>
      </c>
    </row>
    <row r="86" spans="6:8" x14ac:dyDescent="0.3">
      <c r="F86" t="s">
        <v>1925</v>
      </c>
      <c r="G86" t="s">
        <v>813</v>
      </c>
      <c r="H86" s="36" t="s">
        <v>812</v>
      </c>
    </row>
    <row r="87" spans="6:8" x14ac:dyDescent="0.3">
      <c r="F87" t="s">
        <v>1925</v>
      </c>
      <c r="G87" t="s">
        <v>819</v>
      </c>
      <c r="H87" s="36" t="s">
        <v>818</v>
      </c>
    </row>
    <row r="88" spans="6:8" x14ac:dyDescent="0.3">
      <c r="F88" t="s">
        <v>1925</v>
      </c>
      <c r="G88" t="s">
        <v>831</v>
      </c>
      <c r="H88" s="36" t="s">
        <v>830</v>
      </c>
    </row>
    <row r="89" spans="6:8" x14ac:dyDescent="0.3">
      <c r="F89" t="s">
        <v>1925</v>
      </c>
      <c r="G89" t="s">
        <v>815</v>
      </c>
      <c r="H89" s="36" t="s">
        <v>814</v>
      </c>
    </row>
    <row r="90" spans="6:8" x14ac:dyDescent="0.3">
      <c r="F90" t="s">
        <v>1925</v>
      </c>
      <c r="G90" t="s">
        <v>827</v>
      </c>
      <c r="H90" s="36" t="s">
        <v>826</v>
      </c>
    </row>
    <row r="91" spans="6:8" x14ac:dyDescent="0.3">
      <c r="F91" t="s">
        <v>1925</v>
      </c>
      <c r="G91" t="s">
        <v>829</v>
      </c>
      <c r="H91" s="36" t="s">
        <v>828</v>
      </c>
    </row>
    <row r="92" spans="6:8" x14ac:dyDescent="0.3">
      <c r="F92" t="s">
        <v>1925</v>
      </c>
      <c r="G92" t="s">
        <v>821</v>
      </c>
      <c r="H92" s="36" t="s">
        <v>820</v>
      </c>
    </row>
    <row r="93" spans="6:8" x14ac:dyDescent="0.3">
      <c r="F93" t="s">
        <v>1925</v>
      </c>
      <c r="G93" t="s">
        <v>817</v>
      </c>
      <c r="H93" s="36" t="s">
        <v>816</v>
      </c>
    </row>
    <row r="94" spans="6:8" x14ac:dyDescent="0.3">
      <c r="F94" t="s">
        <v>1924</v>
      </c>
      <c r="G94" t="s">
        <v>749</v>
      </c>
      <c r="H94" s="36" t="s">
        <v>748</v>
      </c>
    </row>
    <row r="95" spans="6:8" x14ac:dyDescent="0.3">
      <c r="F95" t="s">
        <v>1924</v>
      </c>
      <c r="G95" t="s">
        <v>737</v>
      </c>
      <c r="H95" s="36" t="s">
        <v>736</v>
      </c>
    </row>
    <row r="96" spans="6:8" x14ac:dyDescent="0.3">
      <c r="F96" t="s">
        <v>1924</v>
      </c>
      <c r="G96" t="s">
        <v>739</v>
      </c>
      <c r="H96" s="36" t="s">
        <v>738</v>
      </c>
    </row>
    <row r="97" spans="6:8" x14ac:dyDescent="0.3">
      <c r="F97" t="s">
        <v>1924</v>
      </c>
      <c r="G97" t="s">
        <v>747</v>
      </c>
      <c r="H97" s="36" t="s">
        <v>746</v>
      </c>
    </row>
    <row r="98" spans="6:8" x14ac:dyDescent="0.3">
      <c r="F98" t="s">
        <v>1924</v>
      </c>
      <c r="G98" t="s">
        <v>745</v>
      </c>
      <c r="H98" s="36" t="s">
        <v>744</v>
      </c>
    </row>
    <row r="99" spans="6:8" x14ac:dyDescent="0.3">
      <c r="F99" t="s">
        <v>1924</v>
      </c>
      <c r="G99" t="s">
        <v>735</v>
      </c>
      <c r="H99" s="36" t="s">
        <v>734</v>
      </c>
    </row>
    <row r="100" spans="6:8" x14ac:dyDescent="0.3">
      <c r="F100" t="s">
        <v>1924</v>
      </c>
      <c r="G100" t="s">
        <v>743</v>
      </c>
      <c r="H100" s="36" t="s">
        <v>742</v>
      </c>
    </row>
    <row r="101" spans="6:8" x14ac:dyDescent="0.3">
      <c r="F101" t="s">
        <v>1924</v>
      </c>
      <c r="G101" t="s">
        <v>751</v>
      </c>
      <c r="H101" s="36" t="s">
        <v>750</v>
      </c>
    </row>
    <row r="102" spans="6:8" x14ac:dyDescent="0.3">
      <c r="F102" t="s">
        <v>1924</v>
      </c>
      <c r="G102" t="s">
        <v>753</v>
      </c>
      <c r="H102" s="36" t="s">
        <v>752</v>
      </c>
    </row>
    <row r="103" spans="6:8" x14ac:dyDescent="0.3">
      <c r="F103" t="s">
        <v>1924</v>
      </c>
      <c r="G103" t="s">
        <v>741</v>
      </c>
      <c r="H103" s="36" t="s">
        <v>740</v>
      </c>
    </row>
    <row r="104" spans="6:8" x14ac:dyDescent="0.3">
      <c r="F104" t="s">
        <v>1923</v>
      </c>
      <c r="G104" t="s">
        <v>461</v>
      </c>
      <c r="H104" s="36" t="s">
        <v>460</v>
      </c>
    </row>
    <row r="105" spans="6:8" x14ac:dyDescent="0.3">
      <c r="F105" t="s">
        <v>1923</v>
      </c>
      <c r="G105" t="s">
        <v>459</v>
      </c>
      <c r="H105" s="36" t="s">
        <v>458</v>
      </c>
    </row>
    <row r="106" spans="6:8" x14ac:dyDescent="0.3">
      <c r="F106" t="s">
        <v>1923</v>
      </c>
      <c r="G106" t="s">
        <v>457</v>
      </c>
      <c r="H106" s="36" t="s">
        <v>456</v>
      </c>
    </row>
    <row r="107" spans="6:8" x14ac:dyDescent="0.3">
      <c r="F107" t="s">
        <v>1923</v>
      </c>
      <c r="G107" t="s">
        <v>455</v>
      </c>
      <c r="H107" s="36" t="s">
        <v>454</v>
      </c>
    </row>
    <row r="108" spans="6:8" x14ac:dyDescent="0.3">
      <c r="F108" t="s">
        <v>1923</v>
      </c>
      <c r="G108" t="s">
        <v>463</v>
      </c>
      <c r="H108" s="36" t="s">
        <v>462</v>
      </c>
    </row>
    <row r="109" spans="6:8" x14ac:dyDescent="0.3">
      <c r="F109" t="s">
        <v>1923</v>
      </c>
      <c r="G109" t="s">
        <v>469</v>
      </c>
      <c r="H109" s="36" t="s">
        <v>468</v>
      </c>
    </row>
    <row r="110" spans="6:8" x14ac:dyDescent="0.3">
      <c r="F110" t="s">
        <v>1923</v>
      </c>
      <c r="G110" t="s">
        <v>465</v>
      </c>
      <c r="H110" s="36" t="s">
        <v>464</v>
      </c>
    </row>
    <row r="111" spans="6:8" x14ac:dyDescent="0.3">
      <c r="F111" t="s">
        <v>1923</v>
      </c>
      <c r="G111" t="s">
        <v>467</v>
      </c>
      <c r="H111" s="36" t="s">
        <v>466</v>
      </c>
    </row>
    <row r="112" spans="6:8" x14ac:dyDescent="0.3">
      <c r="F112" t="s">
        <v>1923</v>
      </c>
      <c r="G112" t="s">
        <v>471</v>
      </c>
      <c r="H112" s="36" t="s">
        <v>470</v>
      </c>
    </row>
    <row r="113" spans="6:8" x14ac:dyDescent="0.3">
      <c r="F113" t="s">
        <v>1922</v>
      </c>
      <c r="G113" t="s">
        <v>543</v>
      </c>
      <c r="H113" s="36" t="s">
        <v>542</v>
      </c>
    </row>
    <row r="114" spans="6:8" x14ac:dyDescent="0.3">
      <c r="F114" t="s">
        <v>1922</v>
      </c>
      <c r="G114" t="s">
        <v>541</v>
      </c>
      <c r="H114" s="36" t="s">
        <v>540</v>
      </c>
    </row>
    <row r="115" spans="6:8" x14ac:dyDescent="0.3">
      <c r="F115" t="s">
        <v>1922</v>
      </c>
      <c r="G115" t="s">
        <v>539</v>
      </c>
      <c r="H115" s="36" t="s">
        <v>538</v>
      </c>
    </row>
    <row r="116" spans="6:8" x14ac:dyDescent="0.3">
      <c r="F116" t="s">
        <v>1922</v>
      </c>
      <c r="G116" t="s">
        <v>545</v>
      </c>
      <c r="H116" s="36" t="s">
        <v>544</v>
      </c>
    </row>
    <row r="117" spans="6:8" x14ac:dyDescent="0.3">
      <c r="F117" t="s">
        <v>1922</v>
      </c>
      <c r="G117" t="s">
        <v>549</v>
      </c>
      <c r="H117" s="36" t="s">
        <v>548</v>
      </c>
    </row>
    <row r="118" spans="6:8" x14ac:dyDescent="0.3">
      <c r="F118" t="s">
        <v>1922</v>
      </c>
      <c r="G118" t="s">
        <v>547</v>
      </c>
      <c r="H118" s="36" t="s">
        <v>546</v>
      </c>
    </row>
    <row r="119" spans="6:8" x14ac:dyDescent="0.3">
      <c r="F119" t="s">
        <v>1922</v>
      </c>
      <c r="G119" t="s">
        <v>551</v>
      </c>
      <c r="H119" s="36" t="s">
        <v>550</v>
      </c>
    </row>
    <row r="120" spans="6:8" x14ac:dyDescent="0.3">
      <c r="F120" t="s">
        <v>1922</v>
      </c>
      <c r="G120" t="s">
        <v>553</v>
      </c>
      <c r="H120" s="36" t="s">
        <v>552</v>
      </c>
    </row>
    <row r="121" spans="6:8" x14ac:dyDescent="0.3">
      <c r="F121" t="s">
        <v>1922</v>
      </c>
      <c r="G121" t="s">
        <v>555</v>
      </c>
      <c r="H121" s="36" t="s">
        <v>554</v>
      </c>
    </row>
    <row r="122" spans="6:8" x14ac:dyDescent="0.3">
      <c r="F122" t="s">
        <v>1921</v>
      </c>
      <c r="G122" t="s">
        <v>1645</v>
      </c>
      <c r="H122" s="36" t="s">
        <v>1644</v>
      </c>
    </row>
    <row r="123" spans="6:8" x14ac:dyDescent="0.3">
      <c r="F123" t="s">
        <v>1921</v>
      </c>
      <c r="G123" t="s">
        <v>1623</v>
      </c>
      <c r="H123" s="36" t="s">
        <v>1622</v>
      </c>
    </row>
    <row r="124" spans="6:8" x14ac:dyDescent="0.3">
      <c r="F124" t="s">
        <v>1921</v>
      </c>
      <c r="G124" t="s">
        <v>1627</v>
      </c>
      <c r="H124" s="36" t="s">
        <v>1626</v>
      </c>
    </row>
    <row r="125" spans="6:8" x14ac:dyDescent="0.3">
      <c r="F125" t="s">
        <v>1921</v>
      </c>
      <c r="G125" t="s">
        <v>1643</v>
      </c>
      <c r="H125" s="36" t="s">
        <v>1642</v>
      </c>
    </row>
    <row r="126" spans="6:8" x14ac:dyDescent="0.3">
      <c r="F126" t="s">
        <v>1921</v>
      </c>
      <c r="G126" t="s">
        <v>1633</v>
      </c>
      <c r="H126" s="36" t="s">
        <v>1632</v>
      </c>
    </row>
    <row r="127" spans="6:8" x14ac:dyDescent="0.3">
      <c r="F127" t="s">
        <v>1921</v>
      </c>
      <c r="G127" t="s">
        <v>1635</v>
      </c>
      <c r="H127" s="36" t="s">
        <v>1634</v>
      </c>
    </row>
    <row r="128" spans="6:8" x14ac:dyDescent="0.3">
      <c r="F128" t="s">
        <v>1921</v>
      </c>
      <c r="G128" t="s">
        <v>1629</v>
      </c>
      <c r="H128" s="36" t="s">
        <v>1628</v>
      </c>
    </row>
    <row r="129" spans="6:8" x14ac:dyDescent="0.3">
      <c r="F129" t="s">
        <v>1921</v>
      </c>
      <c r="G129" t="s">
        <v>1631</v>
      </c>
      <c r="H129" s="36" t="s">
        <v>1630</v>
      </c>
    </row>
    <row r="130" spans="6:8" x14ac:dyDescent="0.3">
      <c r="F130" t="s">
        <v>1921</v>
      </c>
      <c r="G130" t="s">
        <v>1625</v>
      </c>
      <c r="H130" s="36" t="s">
        <v>1624</v>
      </c>
    </row>
    <row r="131" spans="6:8" x14ac:dyDescent="0.3">
      <c r="F131" t="s">
        <v>1921</v>
      </c>
      <c r="G131" t="s">
        <v>1641</v>
      </c>
      <c r="H131" s="36" t="s">
        <v>1640</v>
      </c>
    </row>
    <row r="132" spans="6:8" x14ac:dyDescent="0.3">
      <c r="F132" t="s">
        <v>1921</v>
      </c>
      <c r="G132" t="s">
        <v>1639</v>
      </c>
      <c r="H132" s="36" t="s">
        <v>1638</v>
      </c>
    </row>
    <row r="133" spans="6:8" x14ac:dyDescent="0.3">
      <c r="F133" t="s">
        <v>1921</v>
      </c>
      <c r="G133" t="s">
        <v>1637</v>
      </c>
      <c r="H133" s="36" t="s">
        <v>1636</v>
      </c>
    </row>
    <row r="134" spans="6:8" x14ac:dyDescent="0.3">
      <c r="F134" t="s">
        <v>1921</v>
      </c>
      <c r="G134" t="s">
        <v>1647</v>
      </c>
      <c r="H134" s="36" t="s">
        <v>1646</v>
      </c>
    </row>
    <row r="135" spans="6:8" x14ac:dyDescent="0.3">
      <c r="F135" t="s">
        <v>1918</v>
      </c>
      <c r="G135" t="s">
        <v>1920</v>
      </c>
      <c r="H135" s="36" t="s">
        <v>1919</v>
      </c>
    </row>
    <row r="136" spans="6:8" x14ac:dyDescent="0.3">
      <c r="F136" t="s">
        <v>1918</v>
      </c>
      <c r="G136" t="s">
        <v>1141</v>
      </c>
      <c r="H136" s="36" t="s">
        <v>1140</v>
      </c>
    </row>
    <row r="137" spans="6:8" x14ac:dyDescent="0.3">
      <c r="F137" t="s">
        <v>1918</v>
      </c>
      <c r="G137" t="s">
        <v>1139</v>
      </c>
      <c r="H137" s="36" t="s">
        <v>1138</v>
      </c>
    </row>
    <row r="138" spans="6:8" x14ac:dyDescent="0.3">
      <c r="F138" t="s">
        <v>1918</v>
      </c>
      <c r="G138" t="s">
        <v>1151</v>
      </c>
      <c r="H138" s="36" t="s">
        <v>1150</v>
      </c>
    </row>
    <row r="139" spans="6:8" x14ac:dyDescent="0.3">
      <c r="F139" t="s">
        <v>1918</v>
      </c>
      <c r="G139" t="s">
        <v>1143</v>
      </c>
      <c r="H139" s="36" t="s">
        <v>1142</v>
      </c>
    </row>
    <row r="140" spans="6:8" x14ac:dyDescent="0.3">
      <c r="F140" t="s">
        <v>1918</v>
      </c>
      <c r="G140" t="s">
        <v>1145</v>
      </c>
      <c r="H140" s="36" t="s">
        <v>1144</v>
      </c>
    </row>
    <row r="141" spans="6:8" x14ac:dyDescent="0.3">
      <c r="F141" t="s">
        <v>1918</v>
      </c>
      <c r="G141" t="s">
        <v>1147</v>
      </c>
      <c r="H141" s="36" t="s">
        <v>1146</v>
      </c>
    </row>
    <row r="142" spans="6:8" x14ac:dyDescent="0.3">
      <c r="F142" t="s">
        <v>1918</v>
      </c>
      <c r="G142" t="s">
        <v>1149</v>
      </c>
      <c r="H142" s="36" t="s">
        <v>1148</v>
      </c>
    </row>
    <row r="143" spans="6:8" x14ac:dyDescent="0.3">
      <c r="F143" t="s">
        <v>1917</v>
      </c>
      <c r="G143" t="s">
        <v>953</v>
      </c>
      <c r="H143" s="36" t="s">
        <v>952</v>
      </c>
    </row>
    <row r="144" spans="6:8" x14ac:dyDescent="0.3">
      <c r="F144" t="s">
        <v>1917</v>
      </c>
      <c r="G144" t="s">
        <v>937</v>
      </c>
      <c r="H144" s="36" t="s">
        <v>936</v>
      </c>
    </row>
    <row r="145" spans="6:8" x14ac:dyDescent="0.3">
      <c r="F145" t="s">
        <v>1917</v>
      </c>
      <c r="G145" t="s">
        <v>951</v>
      </c>
      <c r="H145" s="36" t="s">
        <v>950</v>
      </c>
    </row>
    <row r="146" spans="6:8" x14ac:dyDescent="0.3">
      <c r="F146" t="s">
        <v>1917</v>
      </c>
      <c r="G146" t="s">
        <v>961</v>
      </c>
      <c r="H146" s="36" t="s">
        <v>960</v>
      </c>
    </row>
    <row r="147" spans="6:8" x14ac:dyDescent="0.3">
      <c r="F147" t="s">
        <v>1917</v>
      </c>
      <c r="G147" t="s">
        <v>949</v>
      </c>
      <c r="H147" s="36" t="s">
        <v>948</v>
      </c>
    </row>
    <row r="148" spans="6:8" x14ac:dyDescent="0.3">
      <c r="F148" t="s">
        <v>1917</v>
      </c>
      <c r="G148" t="s">
        <v>959</v>
      </c>
      <c r="H148" s="36" t="s">
        <v>958</v>
      </c>
    </row>
    <row r="149" spans="6:8" x14ac:dyDescent="0.3">
      <c r="F149" t="s">
        <v>1917</v>
      </c>
      <c r="G149" t="s">
        <v>943</v>
      </c>
      <c r="H149" s="36" t="s">
        <v>942</v>
      </c>
    </row>
    <row r="150" spans="6:8" x14ac:dyDescent="0.3">
      <c r="F150" t="s">
        <v>1917</v>
      </c>
      <c r="G150" t="s">
        <v>941</v>
      </c>
      <c r="H150" s="36" t="s">
        <v>940</v>
      </c>
    </row>
    <row r="151" spans="6:8" x14ac:dyDescent="0.3">
      <c r="F151" t="s">
        <v>1917</v>
      </c>
      <c r="G151" t="s">
        <v>935</v>
      </c>
      <c r="H151" s="36" t="s">
        <v>934</v>
      </c>
    </row>
    <row r="152" spans="6:8" x14ac:dyDescent="0.3">
      <c r="F152" t="s">
        <v>1917</v>
      </c>
      <c r="G152" t="s">
        <v>957</v>
      </c>
      <c r="H152" s="36" t="s">
        <v>956</v>
      </c>
    </row>
    <row r="153" spans="6:8" x14ac:dyDescent="0.3">
      <c r="F153" t="s">
        <v>1917</v>
      </c>
      <c r="G153" t="s">
        <v>945</v>
      </c>
      <c r="H153" s="36" t="s">
        <v>944</v>
      </c>
    </row>
    <row r="154" spans="6:8" x14ac:dyDescent="0.3">
      <c r="F154" t="s">
        <v>1917</v>
      </c>
      <c r="G154" t="s">
        <v>939</v>
      </c>
      <c r="H154" s="36" t="s">
        <v>938</v>
      </c>
    </row>
    <row r="155" spans="6:8" x14ac:dyDescent="0.3">
      <c r="F155" t="s">
        <v>1917</v>
      </c>
      <c r="G155" t="s">
        <v>947</v>
      </c>
      <c r="H155" s="36" t="s">
        <v>946</v>
      </c>
    </row>
    <row r="156" spans="6:8" x14ac:dyDescent="0.3">
      <c r="F156" t="s">
        <v>1917</v>
      </c>
      <c r="G156" t="s">
        <v>955</v>
      </c>
      <c r="H156" s="36" t="s">
        <v>954</v>
      </c>
    </row>
    <row r="157" spans="6:8" x14ac:dyDescent="0.3">
      <c r="F157" t="s">
        <v>1917</v>
      </c>
      <c r="G157" t="s">
        <v>963</v>
      </c>
      <c r="H157" s="36" t="s">
        <v>962</v>
      </c>
    </row>
    <row r="158" spans="6:8" x14ac:dyDescent="0.3">
      <c r="F158" t="s">
        <v>1916</v>
      </c>
      <c r="G158" t="s">
        <v>933</v>
      </c>
      <c r="H158" s="36" t="s">
        <v>932</v>
      </c>
    </row>
    <row r="159" spans="6:8" x14ac:dyDescent="0.3">
      <c r="F159" t="s">
        <v>1916</v>
      </c>
      <c r="G159" t="s">
        <v>921</v>
      </c>
      <c r="H159" s="36" t="s">
        <v>920</v>
      </c>
    </row>
    <row r="160" spans="6:8" x14ac:dyDescent="0.3">
      <c r="F160" t="s">
        <v>1916</v>
      </c>
      <c r="G160" t="s">
        <v>929</v>
      </c>
      <c r="H160" s="36" t="s">
        <v>928</v>
      </c>
    </row>
    <row r="161" spans="6:8" x14ac:dyDescent="0.3">
      <c r="F161" t="s">
        <v>1916</v>
      </c>
      <c r="G161" t="s">
        <v>925</v>
      </c>
      <c r="H161" s="36" t="s">
        <v>924</v>
      </c>
    </row>
    <row r="162" spans="6:8" x14ac:dyDescent="0.3">
      <c r="F162" t="s">
        <v>1916</v>
      </c>
      <c r="G162" t="s">
        <v>927</v>
      </c>
      <c r="H162" s="36" t="s">
        <v>926</v>
      </c>
    </row>
    <row r="163" spans="6:8" x14ac:dyDescent="0.3">
      <c r="F163" t="s">
        <v>1916</v>
      </c>
      <c r="G163" t="s">
        <v>931</v>
      </c>
      <c r="H163" s="36" t="s">
        <v>930</v>
      </c>
    </row>
    <row r="164" spans="6:8" x14ac:dyDescent="0.3">
      <c r="F164" t="s">
        <v>1916</v>
      </c>
      <c r="G164" t="s">
        <v>919</v>
      </c>
      <c r="H164" s="36" t="s">
        <v>918</v>
      </c>
    </row>
    <row r="165" spans="6:8" x14ac:dyDescent="0.3">
      <c r="F165" t="s">
        <v>1916</v>
      </c>
      <c r="G165" t="s">
        <v>923</v>
      </c>
      <c r="H165" s="36" t="s">
        <v>922</v>
      </c>
    </row>
    <row r="166" spans="6:8" x14ac:dyDescent="0.3">
      <c r="F166" t="s">
        <v>1915</v>
      </c>
      <c r="G166" t="s">
        <v>1395</v>
      </c>
      <c r="H166" s="36" t="s">
        <v>1394</v>
      </c>
    </row>
    <row r="167" spans="6:8" x14ac:dyDescent="0.3">
      <c r="F167" t="s">
        <v>1915</v>
      </c>
      <c r="G167" t="s">
        <v>1393</v>
      </c>
      <c r="H167" s="36" t="s">
        <v>1392</v>
      </c>
    </row>
    <row r="168" spans="6:8" x14ac:dyDescent="0.3">
      <c r="F168" t="s">
        <v>1915</v>
      </c>
      <c r="G168" t="s">
        <v>1391</v>
      </c>
      <c r="H168" s="36" t="s">
        <v>1390</v>
      </c>
    </row>
    <row r="169" spans="6:8" x14ac:dyDescent="0.3">
      <c r="F169" t="s">
        <v>1915</v>
      </c>
      <c r="G169" t="s">
        <v>1401</v>
      </c>
      <c r="H169" s="36" t="s">
        <v>1400</v>
      </c>
    </row>
    <row r="170" spans="6:8" x14ac:dyDescent="0.3">
      <c r="F170" t="s">
        <v>1915</v>
      </c>
      <c r="G170" t="s">
        <v>1403</v>
      </c>
      <c r="H170" s="36" t="s">
        <v>1402</v>
      </c>
    </row>
    <row r="171" spans="6:8" x14ac:dyDescent="0.3">
      <c r="F171" t="s">
        <v>1915</v>
      </c>
      <c r="G171" t="s">
        <v>1389</v>
      </c>
      <c r="H171" s="36" t="s">
        <v>1388</v>
      </c>
    </row>
    <row r="172" spans="6:8" x14ac:dyDescent="0.3">
      <c r="F172" t="s">
        <v>1915</v>
      </c>
      <c r="G172" t="s">
        <v>1399</v>
      </c>
      <c r="H172" s="36" t="s">
        <v>1398</v>
      </c>
    </row>
    <row r="173" spans="6:8" x14ac:dyDescent="0.3">
      <c r="F173" t="s">
        <v>1915</v>
      </c>
      <c r="G173" t="s">
        <v>1397</v>
      </c>
      <c r="H173" s="36" t="s">
        <v>1396</v>
      </c>
    </row>
    <row r="174" spans="6:8" x14ac:dyDescent="0.3">
      <c r="F174" t="s">
        <v>1915</v>
      </c>
      <c r="G174" t="s">
        <v>1407</v>
      </c>
      <c r="H174" s="36" t="s">
        <v>1406</v>
      </c>
    </row>
    <row r="175" spans="6:8" x14ac:dyDescent="0.3">
      <c r="F175" t="s">
        <v>1915</v>
      </c>
      <c r="G175" t="s">
        <v>1405</v>
      </c>
      <c r="H175" s="36" t="s">
        <v>1404</v>
      </c>
    </row>
    <row r="176" spans="6:8" x14ac:dyDescent="0.3">
      <c r="F176" t="s">
        <v>1914</v>
      </c>
      <c r="G176" t="s">
        <v>761</v>
      </c>
      <c r="H176" s="36" t="s">
        <v>760</v>
      </c>
    </row>
    <row r="177" spans="6:8" x14ac:dyDescent="0.3">
      <c r="F177" t="s">
        <v>1914</v>
      </c>
      <c r="G177" t="s">
        <v>769</v>
      </c>
      <c r="H177" s="36" t="s">
        <v>768</v>
      </c>
    </row>
    <row r="178" spans="6:8" x14ac:dyDescent="0.3">
      <c r="F178" t="s">
        <v>1914</v>
      </c>
      <c r="G178" t="s">
        <v>757</v>
      </c>
      <c r="H178" s="36" t="s">
        <v>756</v>
      </c>
    </row>
    <row r="179" spans="6:8" x14ac:dyDescent="0.3">
      <c r="F179" t="s">
        <v>1914</v>
      </c>
      <c r="G179" t="s">
        <v>755</v>
      </c>
      <c r="H179" s="36" t="s">
        <v>754</v>
      </c>
    </row>
    <row r="180" spans="6:8" x14ac:dyDescent="0.3">
      <c r="F180" t="s">
        <v>1914</v>
      </c>
      <c r="G180" t="s">
        <v>771</v>
      </c>
      <c r="H180" s="36" t="s">
        <v>770</v>
      </c>
    </row>
    <row r="181" spans="6:8" x14ac:dyDescent="0.3">
      <c r="F181" t="s">
        <v>1914</v>
      </c>
      <c r="G181" t="s">
        <v>763</v>
      </c>
      <c r="H181" s="36" t="s">
        <v>762</v>
      </c>
    </row>
    <row r="182" spans="6:8" x14ac:dyDescent="0.3">
      <c r="F182" t="s">
        <v>1914</v>
      </c>
      <c r="G182" t="s">
        <v>765</v>
      </c>
      <c r="H182" s="36" t="s">
        <v>764</v>
      </c>
    </row>
    <row r="183" spans="6:8" x14ac:dyDescent="0.3">
      <c r="F183" t="s">
        <v>1914</v>
      </c>
      <c r="G183" t="s">
        <v>767</v>
      </c>
      <c r="H183" s="36" t="s">
        <v>766</v>
      </c>
    </row>
    <row r="184" spans="6:8" x14ac:dyDescent="0.3">
      <c r="F184" t="s">
        <v>1914</v>
      </c>
      <c r="G184" t="s">
        <v>759</v>
      </c>
      <c r="H184" s="36" t="s">
        <v>758</v>
      </c>
    </row>
    <row r="185" spans="6:8" x14ac:dyDescent="0.3">
      <c r="F185" t="s">
        <v>1914</v>
      </c>
      <c r="G185" t="s">
        <v>775</v>
      </c>
      <c r="H185" s="36" t="s">
        <v>774</v>
      </c>
    </row>
    <row r="186" spans="6:8" x14ac:dyDescent="0.3">
      <c r="F186" t="s">
        <v>1914</v>
      </c>
      <c r="G186" t="s">
        <v>773</v>
      </c>
      <c r="H186" s="36" t="s">
        <v>772</v>
      </c>
    </row>
    <row r="187" spans="6:8" x14ac:dyDescent="0.3">
      <c r="F187" t="s">
        <v>1913</v>
      </c>
      <c r="G187" t="s">
        <v>673</v>
      </c>
      <c r="H187" s="36" t="s">
        <v>672</v>
      </c>
    </row>
    <row r="188" spans="6:8" x14ac:dyDescent="0.3">
      <c r="F188" t="s">
        <v>1913</v>
      </c>
      <c r="G188" t="s">
        <v>667</v>
      </c>
      <c r="H188" s="36" t="s">
        <v>666</v>
      </c>
    </row>
    <row r="189" spans="6:8" x14ac:dyDescent="0.3">
      <c r="F189" t="s">
        <v>1913</v>
      </c>
      <c r="G189" t="s">
        <v>681</v>
      </c>
      <c r="H189" s="36" t="s">
        <v>680</v>
      </c>
    </row>
    <row r="190" spans="6:8" x14ac:dyDescent="0.3">
      <c r="F190" t="s">
        <v>1913</v>
      </c>
      <c r="G190" t="s">
        <v>669</v>
      </c>
      <c r="H190" s="36" t="s">
        <v>668</v>
      </c>
    </row>
    <row r="191" spans="6:8" x14ac:dyDescent="0.3">
      <c r="F191" t="s">
        <v>1913</v>
      </c>
      <c r="G191" t="s">
        <v>671</v>
      </c>
      <c r="H191" s="36" t="s">
        <v>670</v>
      </c>
    </row>
    <row r="192" spans="6:8" x14ac:dyDescent="0.3">
      <c r="F192" t="s">
        <v>1913</v>
      </c>
      <c r="G192" t="s">
        <v>679</v>
      </c>
      <c r="H192" s="36" t="s">
        <v>678</v>
      </c>
    </row>
    <row r="193" spans="6:8" x14ac:dyDescent="0.3">
      <c r="F193" t="s">
        <v>1913</v>
      </c>
      <c r="G193" t="s">
        <v>683</v>
      </c>
      <c r="H193" s="36" t="s">
        <v>682</v>
      </c>
    </row>
    <row r="194" spans="6:8" x14ac:dyDescent="0.3">
      <c r="F194" t="s">
        <v>1913</v>
      </c>
      <c r="G194" t="s">
        <v>677</v>
      </c>
      <c r="H194" s="36" t="s">
        <v>676</v>
      </c>
    </row>
    <row r="195" spans="6:8" x14ac:dyDescent="0.3">
      <c r="F195" t="s">
        <v>1913</v>
      </c>
      <c r="G195" t="s">
        <v>675</v>
      </c>
      <c r="H195" s="36" t="s">
        <v>674</v>
      </c>
    </row>
    <row r="196" spans="6:8" x14ac:dyDescent="0.3">
      <c r="F196" t="s">
        <v>1913</v>
      </c>
      <c r="G196" t="s">
        <v>687</v>
      </c>
      <c r="H196" s="36" t="s">
        <v>686</v>
      </c>
    </row>
    <row r="197" spans="6:8" x14ac:dyDescent="0.3">
      <c r="F197" t="s">
        <v>1913</v>
      </c>
      <c r="G197" t="s">
        <v>685</v>
      </c>
      <c r="H197" s="36" t="s">
        <v>684</v>
      </c>
    </row>
    <row r="198" spans="6:8" x14ac:dyDescent="0.3">
      <c r="F198" t="s">
        <v>1913</v>
      </c>
      <c r="G198" t="s">
        <v>665</v>
      </c>
      <c r="H198" s="36" t="s">
        <v>664</v>
      </c>
    </row>
    <row r="199" spans="6:8" x14ac:dyDescent="0.3">
      <c r="F199" t="s">
        <v>1912</v>
      </c>
      <c r="G199" t="s">
        <v>991</v>
      </c>
      <c r="H199" s="36" t="s">
        <v>990</v>
      </c>
    </row>
    <row r="200" spans="6:8" x14ac:dyDescent="0.3">
      <c r="F200" t="s">
        <v>1912</v>
      </c>
      <c r="G200" t="s">
        <v>981</v>
      </c>
      <c r="H200" s="36" t="s">
        <v>980</v>
      </c>
    </row>
    <row r="201" spans="6:8" x14ac:dyDescent="0.3">
      <c r="F201" t="s">
        <v>1912</v>
      </c>
      <c r="G201" t="s">
        <v>965</v>
      </c>
      <c r="H201" s="36" t="s">
        <v>964</v>
      </c>
    </row>
    <row r="202" spans="6:8" x14ac:dyDescent="0.3">
      <c r="F202" t="s">
        <v>1912</v>
      </c>
      <c r="G202" t="s">
        <v>979</v>
      </c>
      <c r="H202" s="36" t="s">
        <v>978</v>
      </c>
    </row>
    <row r="203" spans="6:8" x14ac:dyDescent="0.3">
      <c r="F203" t="s">
        <v>1912</v>
      </c>
      <c r="G203" t="s">
        <v>971</v>
      </c>
      <c r="H203" s="36" t="s">
        <v>970</v>
      </c>
    </row>
    <row r="204" spans="6:8" x14ac:dyDescent="0.3">
      <c r="F204" t="s">
        <v>1912</v>
      </c>
      <c r="G204" t="s">
        <v>969</v>
      </c>
      <c r="H204" s="36" t="s">
        <v>968</v>
      </c>
    </row>
    <row r="205" spans="6:8" x14ac:dyDescent="0.3">
      <c r="F205" t="s">
        <v>1912</v>
      </c>
      <c r="G205" t="s">
        <v>983</v>
      </c>
      <c r="H205" s="36" t="s">
        <v>982</v>
      </c>
    </row>
    <row r="206" spans="6:8" x14ac:dyDescent="0.3">
      <c r="F206" t="s">
        <v>1912</v>
      </c>
      <c r="G206" t="s">
        <v>989</v>
      </c>
      <c r="H206" s="36" t="s">
        <v>988</v>
      </c>
    </row>
    <row r="207" spans="6:8" x14ac:dyDescent="0.3">
      <c r="F207" t="s">
        <v>1912</v>
      </c>
      <c r="G207" t="s">
        <v>977</v>
      </c>
      <c r="H207" s="36" t="s">
        <v>976</v>
      </c>
    </row>
    <row r="208" spans="6:8" x14ac:dyDescent="0.3">
      <c r="F208" t="s">
        <v>1912</v>
      </c>
      <c r="G208" t="s">
        <v>995</v>
      </c>
      <c r="H208" s="36" t="s">
        <v>994</v>
      </c>
    </row>
    <row r="209" spans="6:8" x14ac:dyDescent="0.3">
      <c r="F209" t="s">
        <v>1912</v>
      </c>
      <c r="G209" t="s">
        <v>985</v>
      </c>
      <c r="H209" s="36" t="s">
        <v>984</v>
      </c>
    </row>
    <row r="210" spans="6:8" x14ac:dyDescent="0.3">
      <c r="F210" t="s">
        <v>1912</v>
      </c>
      <c r="G210" t="s">
        <v>973</v>
      </c>
      <c r="H210" s="36" t="s">
        <v>972</v>
      </c>
    </row>
    <row r="211" spans="6:8" x14ac:dyDescent="0.3">
      <c r="F211" t="s">
        <v>1912</v>
      </c>
      <c r="G211" t="s">
        <v>993</v>
      </c>
      <c r="H211" s="36" t="s">
        <v>992</v>
      </c>
    </row>
    <row r="212" spans="6:8" x14ac:dyDescent="0.3">
      <c r="F212" t="s">
        <v>1912</v>
      </c>
      <c r="G212" t="s">
        <v>967</v>
      </c>
      <c r="H212" s="36" t="s">
        <v>966</v>
      </c>
    </row>
    <row r="213" spans="6:8" x14ac:dyDescent="0.3">
      <c r="F213" t="s">
        <v>1912</v>
      </c>
      <c r="G213" t="s">
        <v>997</v>
      </c>
      <c r="H213" s="36" t="s">
        <v>996</v>
      </c>
    </row>
    <row r="214" spans="6:8" x14ac:dyDescent="0.3">
      <c r="F214" t="s">
        <v>1912</v>
      </c>
      <c r="G214" t="s">
        <v>987</v>
      </c>
      <c r="H214" s="36" t="s">
        <v>986</v>
      </c>
    </row>
    <row r="215" spans="6:8" x14ac:dyDescent="0.3">
      <c r="F215" t="s">
        <v>1912</v>
      </c>
      <c r="G215" t="s">
        <v>975</v>
      </c>
      <c r="H215" s="36" t="s">
        <v>974</v>
      </c>
    </row>
    <row r="216" spans="6:8" x14ac:dyDescent="0.3">
      <c r="F216" t="s">
        <v>1911</v>
      </c>
      <c r="G216" t="s">
        <v>1659</v>
      </c>
      <c r="H216" s="36" t="s">
        <v>1658</v>
      </c>
    </row>
    <row r="217" spans="6:8" x14ac:dyDescent="0.3">
      <c r="F217" t="s">
        <v>1911</v>
      </c>
      <c r="G217" t="s">
        <v>1649</v>
      </c>
      <c r="H217" s="36" t="s">
        <v>1648</v>
      </c>
    </row>
    <row r="218" spans="6:8" x14ac:dyDescent="0.3">
      <c r="F218" t="s">
        <v>1911</v>
      </c>
      <c r="G218" t="s">
        <v>1667</v>
      </c>
      <c r="H218" s="36" t="s">
        <v>1666</v>
      </c>
    </row>
    <row r="219" spans="6:8" x14ac:dyDescent="0.3">
      <c r="F219" t="s">
        <v>1911</v>
      </c>
      <c r="G219" t="s">
        <v>1657</v>
      </c>
      <c r="H219" s="36" t="s">
        <v>1656</v>
      </c>
    </row>
    <row r="220" spans="6:8" x14ac:dyDescent="0.3">
      <c r="F220" t="s">
        <v>1911</v>
      </c>
      <c r="G220" t="s">
        <v>1665</v>
      </c>
      <c r="H220" s="36" t="s">
        <v>1664</v>
      </c>
    </row>
    <row r="221" spans="6:8" x14ac:dyDescent="0.3">
      <c r="F221" t="s">
        <v>1911</v>
      </c>
      <c r="G221" t="s">
        <v>1661</v>
      </c>
      <c r="H221" s="36" t="s">
        <v>1660</v>
      </c>
    </row>
    <row r="222" spans="6:8" x14ac:dyDescent="0.3">
      <c r="F222" t="s">
        <v>1911</v>
      </c>
      <c r="G222" t="s">
        <v>1651</v>
      </c>
      <c r="H222" s="36" t="s">
        <v>1650</v>
      </c>
    </row>
    <row r="223" spans="6:8" x14ac:dyDescent="0.3">
      <c r="F223" t="s">
        <v>1911</v>
      </c>
      <c r="G223" t="s">
        <v>1655</v>
      </c>
      <c r="H223" s="36" t="s">
        <v>1654</v>
      </c>
    </row>
    <row r="224" spans="6:8" x14ac:dyDescent="0.3">
      <c r="F224" t="s">
        <v>1911</v>
      </c>
      <c r="G224" t="s">
        <v>1653</v>
      </c>
      <c r="H224" s="36" t="s">
        <v>1652</v>
      </c>
    </row>
    <row r="225" spans="6:8" x14ac:dyDescent="0.3">
      <c r="F225" t="s">
        <v>1911</v>
      </c>
      <c r="G225" t="s">
        <v>1663</v>
      </c>
      <c r="H225" s="36" t="s">
        <v>1662</v>
      </c>
    </row>
    <row r="226" spans="6:8" x14ac:dyDescent="0.3">
      <c r="F226" t="s">
        <v>1911</v>
      </c>
      <c r="G226" t="s">
        <v>1669</v>
      </c>
      <c r="H226" s="36" t="s">
        <v>1668</v>
      </c>
    </row>
    <row r="227" spans="6:8" x14ac:dyDescent="0.3">
      <c r="F227" t="s">
        <v>1910</v>
      </c>
      <c r="G227" t="s">
        <v>1723</v>
      </c>
      <c r="H227" s="36" t="s">
        <v>1722</v>
      </c>
    </row>
    <row r="228" spans="6:8" x14ac:dyDescent="0.3">
      <c r="F228" t="s">
        <v>1910</v>
      </c>
      <c r="G228" t="s">
        <v>1731</v>
      </c>
      <c r="H228" s="36" t="s">
        <v>1730</v>
      </c>
    </row>
    <row r="229" spans="6:8" x14ac:dyDescent="0.3">
      <c r="F229" t="s">
        <v>1910</v>
      </c>
      <c r="G229" t="s">
        <v>1729</v>
      </c>
      <c r="H229" s="36" t="s">
        <v>1728</v>
      </c>
    </row>
    <row r="230" spans="6:8" x14ac:dyDescent="0.3">
      <c r="F230" t="s">
        <v>1910</v>
      </c>
      <c r="G230" t="s">
        <v>1727</v>
      </c>
      <c r="H230" s="36" t="s">
        <v>1726</v>
      </c>
    </row>
    <row r="231" spans="6:8" x14ac:dyDescent="0.3">
      <c r="F231" t="s">
        <v>1910</v>
      </c>
      <c r="G231" t="s">
        <v>1725</v>
      </c>
      <c r="H231" s="36" t="s">
        <v>1724</v>
      </c>
    </row>
    <row r="232" spans="6:8" x14ac:dyDescent="0.3">
      <c r="F232" t="s">
        <v>1910</v>
      </c>
      <c r="G232" t="s">
        <v>1733</v>
      </c>
      <c r="H232" s="36" t="s">
        <v>1732</v>
      </c>
    </row>
    <row r="233" spans="6:8" x14ac:dyDescent="0.3">
      <c r="F233" t="s">
        <v>1879</v>
      </c>
      <c r="G233" t="s">
        <v>1830</v>
      </c>
      <c r="H233" s="36" t="s">
        <v>1829</v>
      </c>
    </row>
    <row r="234" spans="6:8" x14ac:dyDescent="0.3">
      <c r="F234" t="s">
        <v>1879</v>
      </c>
      <c r="G234" t="s">
        <v>1825</v>
      </c>
      <c r="H234" s="36" t="s">
        <v>1824</v>
      </c>
    </row>
    <row r="235" spans="6:8" x14ac:dyDescent="0.3">
      <c r="F235" t="s">
        <v>1879</v>
      </c>
      <c r="G235" t="s">
        <v>1867</v>
      </c>
      <c r="H235" s="36" t="s">
        <v>1866</v>
      </c>
    </row>
    <row r="236" spans="6:8" x14ac:dyDescent="0.3">
      <c r="F236" t="s">
        <v>1879</v>
      </c>
      <c r="G236" t="s">
        <v>1909</v>
      </c>
      <c r="H236" s="36" t="s">
        <v>1908</v>
      </c>
    </row>
    <row r="237" spans="6:8" x14ac:dyDescent="0.3">
      <c r="F237" t="s">
        <v>1879</v>
      </c>
      <c r="G237" t="s">
        <v>1907</v>
      </c>
      <c r="H237" s="36" t="s">
        <v>1906</v>
      </c>
    </row>
    <row r="238" spans="6:8" x14ac:dyDescent="0.3">
      <c r="F238" t="s">
        <v>1879</v>
      </c>
      <c r="G238" t="s">
        <v>1859</v>
      </c>
      <c r="H238" s="36" t="s">
        <v>1858</v>
      </c>
    </row>
    <row r="239" spans="6:8" x14ac:dyDescent="0.3">
      <c r="F239" t="s">
        <v>1879</v>
      </c>
      <c r="G239" t="s">
        <v>1897</v>
      </c>
      <c r="H239" s="36" t="s">
        <v>1896</v>
      </c>
    </row>
    <row r="240" spans="6:8" x14ac:dyDescent="0.3">
      <c r="F240" t="s">
        <v>1879</v>
      </c>
      <c r="G240" t="s">
        <v>1843</v>
      </c>
      <c r="H240" s="36" t="s">
        <v>1842</v>
      </c>
    </row>
    <row r="241" spans="6:8" x14ac:dyDescent="0.3">
      <c r="F241" t="s">
        <v>1879</v>
      </c>
      <c r="G241" t="s">
        <v>1834</v>
      </c>
      <c r="H241" s="36" t="s">
        <v>1833</v>
      </c>
    </row>
    <row r="242" spans="6:8" x14ac:dyDescent="0.3">
      <c r="F242" t="s">
        <v>1879</v>
      </c>
      <c r="G242" t="s">
        <v>1871</v>
      </c>
      <c r="H242" s="36" t="s">
        <v>1870</v>
      </c>
    </row>
    <row r="243" spans="6:8" x14ac:dyDescent="0.3">
      <c r="F243" t="s">
        <v>1879</v>
      </c>
      <c r="G243" t="s">
        <v>1855</v>
      </c>
      <c r="H243" s="36" t="s">
        <v>1854</v>
      </c>
    </row>
    <row r="244" spans="6:8" x14ac:dyDescent="0.3">
      <c r="F244" t="s">
        <v>1879</v>
      </c>
      <c r="G244" t="s">
        <v>1905</v>
      </c>
      <c r="H244" s="36" t="s">
        <v>1904</v>
      </c>
    </row>
    <row r="245" spans="6:8" x14ac:dyDescent="0.3">
      <c r="F245" t="s">
        <v>1879</v>
      </c>
      <c r="G245" t="s">
        <v>1863</v>
      </c>
      <c r="H245" s="36" t="s">
        <v>1862</v>
      </c>
    </row>
    <row r="246" spans="6:8" x14ac:dyDescent="0.3">
      <c r="F246" t="s">
        <v>1879</v>
      </c>
      <c r="G246" t="s">
        <v>1851</v>
      </c>
      <c r="H246" s="36" t="s">
        <v>1850</v>
      </c>
    </row>
    <row r="247" spans="6:8" x14ac:dyDescent="0.3">
      <c r="F247" t="s">
        <v>1879</v>
      </c>
      <c r="G247" t="s">
        <v>1903</v>
      </c>
      <c r="H247" s="36" t="s">
        <v>1902</v>
      </c>
    </row>
    <row r="248" spans="6:8" x14ac:dyDescent="0.3">
      <c r="F248" t="s">
        <v>1879</v>
      </c>
      <c r="G248" t="s">
        <v>1847</v>
      </c>
      <c r="H248" s="36" t="s">
        <v>1846</v>
      </c>
    </row>
    <row r="249" spans="6:8" x14ac:dyDescent="0.3">
      <c r="F249" t="s">
        <v>1879</v>
      </c>
      <c r="G249" t="s">
        <v>1901</v>
      </c>
      <c r="H249" s="36" t="s">
        <v>1900</v>
      </c>
    </row>
    <row r="250" spans="6:8" x14ac:dyDescent="0.3">
      <c r="F250" t="s">
        <v>1879</v>
      </c>
      <c r="G250" t="s">
        <v>1838</v>
      </c>
      <c r="H250" s="36" t="s">
        <v>1837</v>
      </c>
    </row>
    <row r="251" spans="6:8" x14ac:dyDescent="0.3">
      <c r="F251" t="s">
        <v>1879</v>
      </c>
      <c r="G251" t="s">
        <v>1899</v>
      </c>
      <c r="H251" s="36" t="s">
        <v>1898</v>
      </c>
    </row>
    <row r="252" spans="6:8" x14ac:dyDescent="0.3">
      <c r="F252" t="s">
        <v>1879</v>
      </c>
      <c r="G252" t="s">
        <v>1818</v>
      </c>
      <c r="H252" s="36" t="s">
        <v>1817</v>
      </c>
    </row>
    <row r="253" spans="6:8" x14ac:dyDescent="0.3">
      <c r="F253" t="s">
        <v>1879</v>
      </c>
      <c r="G253" t="s">
        <v>1895</v>
      </c>
      <c r="H253" s="36" t="s">
        <v>1894</v>
      </c>
    </row>
    <row r="254" spans="6:8" x14ac:dyDescent="0.3">
      <c r="F254" t="s">
        <v>1879</v>
      </c>
      <c r="G254" t="s">
        <v>1893</v>
      </c>
      <c r="H254" s="36" t="s">
        <v>1892</v>
      </c>
    </row>
    <row r="255" spans="6:8" x14ac:dyDescent="0.3">
      <c r="F255" t="s">
        <v>1879</v>
      </c>
      <c r="G255" t="s">
        <v>1878</v>
      </c>
      <c r="H255" s="36" t="s">
        <v>1877</v>
      </c>
    </row>
    <row r="256" spans="6:8" x14ac:dyDescent="0.3">
      <c r="F256" t="s">
        <v>1879</v>
      </c>
      <c r="G256" t="s">
        <v>1891</v>
      </c>
      <c r="H256" s="36" t="s">
        <v>1890</v>
      </c>
    </row>
    <row r="257" spans="6:8" x14ac:dyDescent="0.3">
      <c r="F257" t="s">
        <v>1879</v>
      </c>
      <c r="G257" t="s">
        <v>1889</v>
      </c>
      <c r="H257" s="36" t="s">
        <v>1888</v>
      </c>
    </row>
    <row r="258" spans="6:8" x14ac:dyDescent="0.3">
      <c r="F258" t="s">
        <v>1879</v>
      </c>
      <c r="G258" t="s">
        <v>1887</v>
      </c>
      <c r="H258" s="36" t="s">
        <v>1886</v>
      </c>
    </row>
    <row r="259" spans="6:8" x14ac:dyDescent="0.3">
      <c r="F259" t="s">
        <v>1879</v>
      </c>
      <c r="G259" t="s">
        <v>1885</v>
      </c>
      <c r="H259" s="36" t="s">
        <v>1884</v>
      </c>
    </row>
    <row r="260" spans="6:8" x14ac:dyDescent="0.3">
      <c r="F260" t="s">
        <v>1879</v>
      </c>
      <c r="G260" t="s">
        <v>1822</v>
      </c>
      <c r="H260" s="36" t="s">
        <v>1821</v>
      </c>
    </row>
    <row r="261" spans="6:8" x14ac:dyDescent="0.3">
      <c r="F261" t="s">
        <v>1879</v>
      </c>
      <c r="G261" t="s">
        <v>1883</v>
      </c>
      <c r="H261" s="36" t="s">
        <v>1882</v>
      </c>
    </row>
    <row r="262" spans="6:8" x14ac:dyDescent="0.3">
      <c r="F262" t="s">
        <v>1879</v>
      </c>
      <c r="G262" t="s">
        <v>1881</v>
      </c>
      <c r="H262" s="36" t="s">
        <v>1880</v>
      </c>
    </row>
    <row r="263" spans="6:8" x14ac:dyDescent="0.3">
      <c r="F263" t="s">
        <v>1879</v>
      </c>
      <c r="G263" t="s">
        <v>1875</v>
      </c>
      <c r="H263" s="36" t="s">
        <v>1874</v>
      </c>
    </row>
    <row r="264" spans="6:8" x14ac:dyDescent="0.3">
      <c r="F264" t="s">
        <v>1876</v>
      </c>
      <c r="G264" t="s">
        <v>1215</v>
      </c>
      <c r="H264" s="36" t="s">
        <v>1214</v>
      </c>
    </row>
    <row r="265" spans="6:8" x14ac:dyDescent="0.3">
      <c r="F265" t="s">
        <v>1876</v>
      </c>
      <c r="G265" t="s">
        <v>1219</v>
      </c>
      <c r="H265" s="36" t="s">
        <v>1218</v>
      </c>
    </row>
    <row r="266" spans="6:8" x14ac:dyDescent="0.3">
      <c r="F266" t="s">
        <v>1876</v>
      </c>
      <c r="G266" t="s">
        <v>1223</v>
      </c>
      <c r="H266" s="36" t="s">
        <v>1222</v>
      </c>
    </row>
    <row r="267" spans="6:8" x14ac:dyDescent="0.3">
      <c r="F267" t="s">
        <v>1876</v>
      </c>
      <c r="G267" t="s">
        <v>1213</v>
      </c>
      <c r="H267" s="36" t="s">
        <v>1212</v>
      </c>
    </row>
    <row r="268" spans="6:8" x14ac:dyDescent="0.3">
      <c r="F268" t="s">
        <v>1876</v>
      </c>
      <c r="G268" t="s">
        <v>1221</v>
      </c>
      <c r="H268" s="36" t="s">
        <v>1220</v>
      </c>
    </row>
    <row r="269" spans="6:8" x14ac:dyDescent="0.3">
      <c r="F269" t="s">
        <v>1876</v>
      </c>
      <c r="G269" t="s">
        <v>1211</v>
      </c>
      <c r="H269" s="36" t="s">
        <v>1210</v>
      </c>
    </row>
    <row r="270" spans="6:8" x14ac:dyDescent="0.3">
      <c r="F270" t="s">
        <v>1876</v>
      </c>
      <c r="G270" t="s">
        <v>1207</v>
      </c>
      <c r="H270" s="36" t="s">
        <v>1206</v>
      </c>
    </row>
    <row r="271" spans="6:8" x14ac:dyDescent="0.3">
      <c r="F271" t="s">
        <v>1876</v>
      </c>
      <c r="G271" t="s">
        <v>1225</v>
      </c>
      <c r="H271" s="36" t="s">
        <v>1224</v>
      </c>
    </row>
    <row r="272" spans="6:8" x14ac:dyDescent="0.3">
      <c r="F272" t="s">
        <v>1876</v>
      </c>
      <c r="G272" t="s">
        <v>1217</v>
      </c>
      <c r="H272" s="36" t="s">
        <v>1216</v>
      </c>
    </row>
    <row r="273" spans="6:8" x14ac:dyDescent="0.3">
      <c r="F273" t="s">
        <v>1876</v>
      </c>
      <c r="G273" t="s">
        <v>1209</v>
      </c>
      <c r="H273" s="36" t="s">
        <v>1208</v>
      </c>
    </row>
    <row r="274" spans="6:8" x14ac:dyDescent="0.3">
      <c r="F274" t="s">
        <v>1876</v>
      </c>
      <c r="G274" t="s">
        <v>1229</v>
      </c>
      <c r="H274" s="36" t="s">
        <v>1228</v>
      </c>
    </row>
    <row r="275" spans="6:8" x14ac:dyDescent="0.3">
      <c r="F275" t="s">
        <v>1876</v>
      </c>
      <c r="G275" t="s">
        <v>1227</v>
      </c>
      <c r="H275" s="36" t="s">
        <v>1226</v>
      </c>
    </row>
    <row r="276" spans="6:8" x14ac:dyDescent="0.3">
      <c r="F276" t="s">
        <v>1873</v>
      </c>
      <c r="G276" t="s">
        <v>1759</v>
      </c>
      <c r="H276" s="36" t="s">
        <v>1758</v>
      </c>
    </row>
    <row r="277" spans="6:8" x14ac:dyDescent="0.3">
      <c r="F277" t="s">
        <v>1873</v>
      </c>
      <c r="G277" t="s">
        <v>1761</v>
      </c>
      <c r="H277" s="36" t="s">
        <v>1760</v>
      </c>
    </row>
    <row r="278" spans="6:8" x14ac:dyDescent="0.3">
      <c r="F278" t="s">
        <v>1873</v>
      </c>
      <c r="G278" t="s">
        <v>1765</v>
      </c>
      <c r="H278" s="36" t="s">
        <v>1764</v>
      </c>
    </row>
    <row r="279" spans="6:8" x14ac:dyDescent="0.3">
      <c r="F279" t="s">
        <v>1873</v>
      </c>
      <c r="G279" t="s">
        <v>1767</v>
      </c>
      <c r="H279" s="36" t="s">
        <v>1766</v>
      </c>
    </row>
    <row r="280" spans="6:8" x14ac:dyDescent="0.3">
      <c r="F280" t="s">
        <v>1873</v>
      </c>
      <c r="G280" t="s">
        <v>1769</v>
      </c>
      <c r="H280" s="36" t="s">
        <v>1768</v>
      </c>
    </row>
    <row r="281" spans="6:8" x14ac:dyDescent="0.3">
      <c r="F281" t="s">
        <v>1873</v>
      </c>
      <c r="G281" t="s">
        <v>1773</v>
      </c>
      <c r="H281" s="36" t="s">
        <v>1772</v>
      </c>
    </row>
    <row r="282" spans="6:8" x14ac:dyDescent="0.3">
      <c r="F282" t="s">
        <v>1873</v>
      </c>
      <c r="G282" t="s">
        <v>1755</v>
      </c>
      <c r="H282" s="36" t="s">
        <v>1754</v>
      </c>
    </row>
    <row r="283" spans="6:8" x14ac:dyDescent="0.3">
      <c r="F283" t="s">
        <v>1873</v>
      </c>
      <c r="G283" t="s">
        <v>1771</v>
      </c>
      <c r="H283" s="36" t="s">
        <v>1770</v>
      </c>
    </row>
    <row r="284" spans="6:8" x14ac:dyDescent="0.3">
      <c r="F284" t="s">
        <v>1873</v>
      </c>
      <c r="G284" t="s">
        <v>1757</v>
      </c>
      <c r="H284" s="36" t="s">
        <v>1756</v>
      </c>
    </row>
    <row r="285" spans="6:8" x14ac:dyDescent="0.3">
      <c r="F285" t="s">
        <v>1873</v>
      </c>
      <c r="G285" t="s">
        <v>1763</v>
      </c>
      <c r="H285" s="36" t="s">
        <v>1762</v>
      </c>
    </row>
    <row r="286" spans="6:8" x14ac:dyDescent="0.3">
      <c r="F286" t="s">
        <v>1873</v>
      </c>
      <c r="G286" t="s">
        <v>1777</v>
      </c>
      <c r="H286" s="36" t="s">
        <v>1776</v>
      </c>
    </row>
    <row r="287" spans="6:8" x14ac:dyDescent="0.3">
      <c r="F287" t="s">
        <v>1873</v>
      </c>
      <c r="G287" t="s">
        <v>1775</v>
      </c>
      <c r="H287" s="36" t="s">
        <v>1774</v>
      </c>
    </row>
    <row r="288" spans="6:8" x14ac:dyDescent="0.3">
      <c r="F288" t="s">
        <v>1872</v>
      </c>
      <c r="G288" t="s">
        <v>1793</v>
      </c>
      <c r="H288" s="36" t="s">
        <v>1792</v>
      </c>
    </row>
    <row r="289" spans="6:8" x14ac:dyDescent="0.3">
      <c r="F289" t="s">
        <v>1872</v>
      </c>
      <c r="G289" t="s">
        <v>1791</v>
      </c>
      <c r="H289" s="36" t="s">
        <v>1790</v>
      </c>
    </row>
    <row r="290" spans="6:8" x14ac:dyDescent="0.3">
      <c r="F290" t="s">
        <v>1872</v>
      </c>
      <c r="G290" t="s">
        <v>1781</v>
      </c>
      <c r="H290" s="36" t="s">
        <v>1780</v>
      </c>
    </row>
    <row r="291" spans="6:8" x14ac:dyDescent="0.3">
      <c r="F291" t="s">
        <v>1872</v>
      </c>
      <c r="G291" t="s">
        <v>1783</v>
      </c>
      <c r="H291" s="36" t="s">
        <v>1782</v>
      </c>
    </row>
    <row r="292" spans="6:8" x14ac:dyDescent="0.3">
      <c r="F292" t="s">
        <v>1872</v>
      </c>
      <c r="G292" t="s">
        <v>1789</v>
      </c>
      <c r="H292" s="36" t="s">
        <v>1788</v>
      </c>
    </row>
    <row r="293" spans="6:8" x14ac:dyDescent="0.3">
      <c r="F293" t="s">
        <v>1872</v>
      </c>
      <c r="G293" t="s">
        <v>1796</v>
      </c>
      <c r="H293" s="36" t="s">
        <v>1795</v>
      </c>
    </row>
    <row r="294" spans="6:8" x14ac:dyDescent="0.3">
      <c r="F294" t="s">
        <v>1872</v>
      </c>
      <c r="G294" t="s">
        <v>1787</v>
      </c>
      <c r="H294" s="36" t="s">
        <v>1786</v>
      </c>
    </row>
    <row r="295" spans="6:8" x14ac:dyDescent="0.3">
      <c r="F295" t="s">
        <v>1872</v>
      </c>
      <c r="G295" t="s">
        <v>1785</v>
      </c>
      <c r="H295" s="36" t="s">
        <v>1784</v>
      </c>
    </row>
    <row r="296" spans="6:8" x14ac:dyDescent="0.3">
      <c r="F296" t="s">
        <v>1872</v>
      </c>
      <c r="G296" t="s">
        <v>1803</v>
      </c>
      <c r="H296" s="36" t="s">
        <v>1802</v>
      </c>
    </row>
    <row r="297" spans="6:8" x14ac:dyDescent="0.3">
      <c r="F297" t="s">
        <v>1872</v>
      </c>
      <c r="G297" t="s">
        <v>1779</v>
      </c>
      <c r="H297" s="36" t="s">
        <v>1778</v>
      </c>
    </row>
    <row r="298" spans="6:8" x14ac:dyDescent="0.3">
      <c r="F298" t="s">
        <v>1872</v>
      </c>
      <c r="G298" t="s">
        <v>1811</v>
      </c>
      <c r="H298" s="36" t="s">
        <v>1810</v>
      </c>
    </row>
    <row r="299" spans="6:8" x14ac:dyDescent="0.3">
      <c r="F299" t="s">
        <v>1872</v>
      </c>
      <c r="G299" t="s">
        <v>1816</v>
      </c>
      <c r="H299" s="36" t="s">
        <v>1815</v>
      </c>
    </row>
    <row r="300" spans="6:8" x14ac:dyDescent="0.3">
      <c r="F300" t="s">
        <v>1872</v>
      </c>
      <c r="G300" t="s">
        <v>1805</v>
      </c>
      <c r="H300" s="36" t="s">
        <v>1804</v>
      </c>
    </row>
    <row r="301" spans="6:8" x14ac:dyDescent="0.3">
      <c r="F301" t="s">
        <v>1872</v>
      </c>
      <c r="G301" t="s">
        <v>1807</v>
      </c>
      <c r="H301" s="36" t="s">
        <v>1806</v>
      </c>
    </row>
    <row r="302" spans="6:8" x14ac:dyDescent="0.3">
      <c r="F302" t="s">
        <v>1872</v>
      </c>
      <c r="G302" t="s">
        <v>1813</v>
      </c>
      <c r="H302" s="36" t="s">
        <v>1812</v>
      </c>
    </row>
    <row r="303" spans="6:8" x14ac:dyDescent="0.3">
      <c r="F303" t="s">
        <v>1869</v>
      </c>
      <c r="G303" t="s">
        <v>533</v>
      </c>
      <c r="H303" s="36" t="s">
        <v>532</v>
      </c>
    </row>
    <row r="304" spans="6:8" x14ac:dyDescent="0.3">
      <c r="F304" t="s">
        <v>1869</v>
      </c>
      <c r="G304" t="s">
        <v>535</v>
      </c>
      <c r="H304" s="36" t="s">
        <v>534</v>
      </c>
    </row>
    <row r="305" spans="6:8" x14ac:dyDescent="0.3">
      <c r="F305" t="s">
        <v>1869</v>
      </c>
      <c r="G305" t="s">
        <v>525</v>
      </c>
      <c r="H305" s="36" t="s">
        <v>524</v>
      </c>
    </row>
    <row r="306" spans="6:8" x14ac:dyDescent="0.3">
      <c r="F306" t="s">
        <v>1869</v>
      </c>
      <c r="G306" t="s">
        <v>529</v>
      </c>
      <c r="H306" s="36" t="s">
        <v>528</v>
      </c>
    </row>
    <row r="307" spans="6:8" x14ac:dyDescent="0.3">
      <c r="F307" t="s">
        <v>1869</v>
      </c>
      <c r="G307" t="s">
        <v>527</v>
      </c>
      <c r="H307" s="36" t="s">
        <v>526</v>
      </c>
    </row>
    <row r="308" spans="6:8" x14ac:dyDescent="0.3">
      <c r="F308" t="s">
        <v>1869</v>
      </c>
      <c r="G308" t="s">
        <v>531</v>
      </c>
      <c r="H308" s="36" t="s">
        <v>530</v>
      </c>
    </row>
    <row r="309" spans="6:8" x14ac:dyDescent="0.3">
      <c r="F309" t="s">
        <v>1869</v>
      </c>
      <c r="G309" t="s">
        <v>537</v>
      </c>
      <c r="H309" s="36" t="s">
        <v>536</v>
      </c>
    </row>
    <row r="310" spans="6:8" x14ac:dyDescent="0.3">
      <c r="F310" t="s">
        <v>1868</v>
      </c>
      <c r="G310" t="s">
        <v>1337</v>
      </c>
      <c r="H310" s="36" t="s">
        <v>1336</v>
      </c>
    </row>
    <row r="311" spans="6:8" x14ac:dyDescent="0.3">
      <c r="F311" t="s">
        <v>1868</v>
      </c>
      <c r="G311" t="s">
        <v>1345</v>
      </c>
      <c r="H311" s="36" t="s">
        <v>1344</v>
      </c>
    </row>
    <row r="312" spans="6:8" x14ac:dyDescent="0.3">
      <c r="F312" t="s">
        <v>1868</v>
      </c>
      <c r="G312" t="s">
        <v>1335</v>
      </c>
      <c r="H312" s="36" t="s">
        <v>1334</v>
      </c>
    </row>
    <row r="313" spans="6:8" x14ac:dyDescent="0.3">
      <c r="F313" t="s">
        <v>1868</v>
      </c>
      <c r="G313" t="s">
        <v>1341</v>
      </c>
      <c r="H313" s="36" t="s">
        <v>1340</v>
      </c>
    </row>
    <row r="314" spans="6:8" x14ac:dyDescent="0.3">
      <c r="F314" t="s">
        <v>1868</v>
      </c>
      <c r="G314" t="s">
        <v>1331</v>
      </c>
      <c r="H314" s="36" t="s">
        <v>1330</v>
      </c>
    </row>
    <row r="315" spans="6:8" x14ac:dyDescent="0.3">
      <c r="F315" t="s">
        <v>1868</v>
      </c>
      <c r="G315" t="s">
        <v>1329</v>
      </c>
      <c r="H315" s="36" t="s">
        <v>1328</v>
      </c>
    </row>
    <row r="316" spans="6:8" x14ac:dyDescent="0.3">
      <c r="F316" t="s">
        <v>1868</v>
      </c>
      <c r="G316" t="s">
        <v>1339</v>
      </c>
      <c r="H316" s="36" t="s">
        <v>1338</v>
      </c>
    </row>
    <row r="317" spans="6:8" x14ac:dyDescent="0.3">
      <c r="F317" t="s">
        <v>1868</v>
      </c>
      <c r="G317" t="s">
        <v>1343</v>
      </c>
      <c r="H317" s="36" t="s">
        <v>1342</v>
      </c>
    </row>
    <row r="318" spans="6:8" x14ac:dyDescent="0.3">
      <c r="F318" t="s">
        <v>1868</v>
      </c>
      <c r="G318" t="s">
        <v>1333</v>
      </c>
      <c r="H318" s="36" t="s">
        <v>1332</v>
      </c>
    </row>
    <row r="319" spans="6:8" x14ac:dyDescent="0.3">
      <c r="F319" t="s">
        <v>1868</v>
      </c>
      <c r="G319" t="s">
        <v>1327</v>
      </c>
      <c r="H319" s="36" t="s">
        <v>1326</v>
      </c>
    </row>
    <row r="320" spans="6:8" x14ac:dyDescent="0.3">
      <c r="F320" t="s">
        <v>1868</v>
      </c>
      <c r="G320" t="s">
        <v>1347</v>
      </c>
      <c r="H320" s="36" t="s">
        <v>1346</v>
      </c>
    </row>
    <row r="321" spans="6:8" x14ac:dyDescent="0.3">
      <c r="F321" t="s">
        <v>1865</v>
      </c>
      <c r="G321" t="s">
        <v>1747</v>
      </c>
      <c r="H321" s="36" t="s">
        <v>1746</v>
      </c>
    </row>
    <row r="322" spans="6:8" x14ac:dyDescent="0.3">
      <c r="F322" t="s">
        <v>1865</v>
      </c>
      <c r="G322" t="s">
        <v>1749</v>
      </c>
      <c r="H322" s="36" t="s">
        <v>1748</v>
      </c>
    </row>
    <row r="323" spans="6:8" x14ac:dyDescent="0.3">
      <c r="F323" t="s">
        <v>1865</v>
      </c>
      <c r="G323" t="s">
        <v>1745</v>
      </c>
      <c r="H323" s="36" t="s">
        <v>1744</v>
      </c>
    </row>
    <row r="324" spans="6:8" x14ac:dyDescent="0.3">
      <c r="F324" t="s">
        <v>1865</v>
      </c>
      <c r="G324" t="s">
        <v>1751</v>
      </c>
      <c r="H324" s="36" t="s">
        <v>1750</v>
      </c>
    </row>
    <row r="325" spans="6:8" x14ac:dyDescent="0.3">
      <c r="F325" t="s">
        <v>1865</v>
      </c>
      <c r="G325" t="s">
        <v>1743</v>
      </c>
      <c r="H325" s="36" t="s">
        <v>1742</v>
      </c>
    </row>
    <row r="326" spans="6:8" x14ac:dyDescent="0.3">
      <c r="F326" t="s">
        <v>1865</v>
      </c>
      <c r="G326" t="s">
        <v>1741</v>
      </c>
      <c r="H326" s="36" t="s">
        <v>1740</v>
      </c>
    </row>
    <row r="327" spans="6:8" x14ac:dyDescent="0.3">
      <c r="F327" t="s">
        <v>1865</v>
      </c>
      <c r="G327" t="s">
        <v>1739</v>
      </c>
      <c r="H327" s="36" t="s">
        <v>1738</v>
      </c>
    </row>
    <row r="328" spans="6:8" x14ac:dyDescent="0.3">
      <c r="F328" t="s">
        <v>1865</v>
      </c>
      <c r="G328" t="s">
        <v>1737</v>
      </c>
      <c r="H328" s="36" t="s">
        <v>1736</v>
      </c>
    </row>
    <row r="329" spans="6:8" x14ac:dyDescent="0.3">
      <c r="F329" t="s">
        <v>1865</v>
      </c>
      <c r="G329" t="s">
        <v>1735</v>
      </c>
      <c r="H329" s="36" t="s">
        <v>1734</v>
      </c>
    </row>
    <row r="330" spans="6:8" x14ac:dyDescent="0.3">
      <c r="F330" t="s">
        <v>1865</v>
      </c>
      <c r="G330" t="s">
        <v>1753</v>
      </c>
      <c r="H330" s="36" t="s">
        <v>1752</v>
      </c>
    </row>
    <row r="331" spans="6:8" x14ac:dyDescent="0.3">
      <c r="F331" t="s">
        <v>1864</v>
      </c>
      <c r="G331" t="s">
        <v>1017</v>
      </c>
      <c r="H331" s="36" t="s">
        <v>1016</v>
      </c>
    </row>
    <row r="332" spans="6:8" x14ac:dyDescent="0.3">
      <c r="F332" t="s">
        <v>1864</v>
      </c>
      <c r="G332" t="s">
        <v>1027</v>
      </c>
      <c r="H332" s="36" t="s">
        <v>1026</v>
      </c>
    </row>
    <row r="333" spans="6:8" x14ac:dyDescent="0.3">
      <c r="F333" t="s">
        <v>1864</v>
      </c>
      <c r="G333" t="s">
        <v>1021</v>
      </c>
      <c r="H333" s="36" t="s">
        <v>1020</v>
      </c>
    </row>
    <row r="334" spans="6:8" x14ac:dyDescent="0.3">
      <c r="F334" t="s">
        <v>1864</v>
      </c>
      <c r="G334" t="s">
        <v>1023</v>
      </c>
      <c r="H334" s="36" t="s">
        <v>1022</v>
      </c>
    </row>
    <row r="335" spans="6:8" x14ac:dyDescent="0.3">
      <c r="F335" t="s">
        <v>1864</v>
      </c>
      <c r="G335" t="s">
        <v>1019</v>
      </c>
      <c r="H335" s="36" t="s">
        <v>1018</v>
      </c>
    </row>
    <row r="336" spans="6:8" x14ac:dyDescent="0.3">
      <c r="F336" t="s">
        <v>1864</v>
      </c>
      <c r="G336" t="s">
        <v>1031</v>
      </c>
      <c r="H336" s="36" t="s">
        <v>1030</v>
      </c>
    </row>
    <row r="337" spans="6:8" x14ac:dyDescent="0.3">
      <c r="F337" t="s">
        <v>1864</v>
      </c>
      <c r="G337" t="s">
        <v>1025</v>
      </c>
      <c r="H337" s="36" t="s">
        <v>1024</v>
      </c>
    </row>
    <row r="338" spans="6:8" x14ac:dyDescent="0.3">
      <c r="F338" t="s">
        <v>1864</v>
      </c>
      <c r="G338" t="s">
        <v>1033</v>
      </c>
      <c r="H338" s="36" t="s">
        <v>1032</v>
      </c>
    </row>
    <row r="339" spans="6:8" x14ac:dyDescent="0.3">
      <c r="F339" t="s">
        <v>1864</v>
      </c>
      <c r="G339" t="s">
        <v>1029</v>
      </c>
      <c r="H339" s="36" t="s">
        <v>1028</v>
      </c>
    </row>
    <row r="340" spans="6:8" x14ac:dyDescent="0.3">
      <c r="F340" t="s">
        <v>1861</v>
      </c>
      <c r="G340" t="s">
        <v>569</v>
      </c>
      <c r="H340" s="36" t="s">
        <v>568</v>
      </c>
    </row>
    <row r="341" spans="6:8" x14ac:dyDescent="0.3">
      <c r="F341" t="s">
        <v>1861</v>
      </c>
      <c r="G341" t="s">
        <v>567</v>
      </c>
      <c r="H341" s="36" t="s">
        <v>566</v>
      </c>
    </row>
    <row r="342" spans="6:8" x14ac:dyDescent="0.3">
      <c r="F342" t="s">
        <v>1861</v>
      </c>
      <c r="G342" t="s">
        <v>575</v>
      </c>
      <c r="H342" s="36" t="s">
        <v>574</v>
      </c>
    </row>
    <row r="343" spans="6:8" x14ac:dyDescent="0.3">
      <c r="F343" t="s">
        <v>1861</v>
      </c>
      <c r="G343" t="s">
        <v>581</v>
      </c>
      <c r="H343" s="36" t="s">
        <v>580</v>
      </c>
    </row>
    <row r="344" spans="6:8" x14ac:dyDescent="0.3">
      <c r="F344" t="s">
        <v>1861</v>
      </c>
      <c r="G344" t="s">
        <v>573</v>
      </c>
      <c r="H344" s="36" t="s">
        <v>572</v>
      </c>
    </row>
    <row r="345" spans="6:8" x14ac:dyDescent="0.3">
      <c r="F345" t="s">
        <v>1861</v>
      </c>
      <c r="G345" t="s">
        <v>571</v>
      </c>
      <c r="H345" s="36" t="s">
        <v>570</v>
      </c>
    </row>
    <row r="346" spans="6:8" x14ac:dyDescent="0.3">
      <c r="F346" t="s">
        <v>1861</v>
      </c>
      <c r="G346" t="s">
        <v>579</v>
      </c>
      <c r="H346" s="36" t="s">
        <v>578</v>
      </c>
    </row>
    <row r="347" spans="6:8" x14ac:dyDescent="0.3">
      <c r="F347" t="s">
        <v>1861</v>
      </c>
      <c r="G347" t="s">
        <v>561</v>
      </c>
      <c r="H347" s="36" t="s">
        <v>560</v>
      </c>
    </row>
    <row r="348" spans="6:8" x14ac:dyDescent="0.3">
      <c r="F348" t="s">
        <v>1861</v>
      </c>
      <c r="G348" t="s">
        <v>583</v>
      </c>
      <c r="H348" s="36" t="s">
        <v>582</v>
      </c>
    </row>
    <row r="349" spans="6:8" x14ac:dyDescent="0.3">
      <c r="F349" t="s">
        <v>1861</v>
      </c>
      <c r="G349" t="s">
        <v>563</v>
      </c>
      <c r="H349" s="36" t="s">
        <v>562</v>
      </c>
    </row>
    <row r="350" spans="6:8" x14ac:dyDescent="0.3">
      <c r="F350" t="s">
        <v>1861</v>
      </c>
      <c r="G350" t="s">
        <v>577</v>
      </c>
      <c r="H350" s="36" t="s">
        <v>576</v>
      </c>
    </row>
    <row r="351" spans="6:8" x14ac:dyDescent="0.3">
      <c r="F351" t="s">
        <v>1861</v>
      </c>
      <c r="G351" t="s">
        <v>557</v>
      </c>
      <c r="H351" s="36" t="s">
        <v>556</v>
      </c>
    </row>
    <row r="352" spans="6:8" x14ac:dyDescent="0.3">
      <c r="F352" t="s">
        <v>1861</v>
      </c>
      <c r="G352" t="s">
        <v>565</v>
      </c>
      <c r="H352" s="36" t="s">
        <v>564</v>
      </c>
    </row>
    <row r="353" spans="6:8" x14ac:dyDescent="0.3">
      <c r="F353" t="s">
        <v>1861</v>
      </c>
      <c r="G353" t="s">
        <v>585</v>
      </c>
      <c r="H353" s="36" t="s">
        <v>584</v>
      </c>
    </row>
    <row r="354" spans="6:8" x14ac:dyDescent="0.3">
      <c r="F354" t="s">
        <v>1861</v>
      </c>
      <c r="G354" t="s">
        <v>559</v>
      </c>
      <c r="H354" s="36" t="s">
        <v>558</v>
      </c>
    </row>
    <row r="355" spans="6:8" x14ac:dyDescent="0.3">
      <c r="F355" t="s">
        <v>1860</v>
      </c>
      <c r="G355" t="s">
        <v>999</v>
      </c>
      <c r="H355" s="36" t="s">
        <v>998</v>
      </c>
    </row>
    <row r="356" spans="6:8" x14ac:dyDescent="0.3">
      <c r="F356" t="s">
        <v>1860</v>
      </c>
      <c r="G356" t="s">
        <v>1013</v>
      </c>
      <c r="H356" s="36" t="s">
        <v>1012</v>
      </c>
    </row>
    <row r="357" spans="6:8" x14ac:dyDescent="0.3">
      <c r="F357" t="s">
        <v>1860</v>
      </c>
      <c r="G357" t="s">
        <v>1003</v>
      </c>
      <c r="H357" s="36" t="s">
        <v>1002</v>
      </c>
    </row>
    <row r="358" spans="6:8" x14ac:dyDescent="0.3">
      <c r="F358" t="s">
        <v>1860</v>
      </c>
      <c r="G358" t="s">
        <v>1009</v>
      </c>
      <c r="H358" s="36" t="s">
        <v>1008</v>
      </c>
    </row>
    <row r="359" spans="6:8" x14ac:dyDescent="0.3">
      <c r="F359" t="s">
        <v>1860</v>
      </c>
      <c r="G359" t="s">
        <v>1005</v>
      </c>
      <c r="H359" s="36" t="s">
        <v>1004</v>
      </c>
    </row>
    <row r="360" spans="6:8" x14ac:dyDescent="0.3">
      <c r="F360" t="s">
        <v>1860</v>
      </c>
      <c r="G360" t="s">
        <v>1007</v>
      </c>
      <c r="H360" s="36" t="s">
        <v>1006</v>
      </c>
    </row>
    <row r="361" spans="6:8" x14ac:dyDescent="0.3">
      <c r="F361" t="s">
        <v>1860</v>
      </c>
      <c r="G361" t="s">
        <v>1011</v>
      </c>
      <c r="H361" s="36" t="s">
        <v>1010</v>
      </c>
    </row>
    <row r="362" spans="6:8" x14ac:dyDescent="0.3">
      <c r="F362" t="s">
        <v>1860</v>
      </c>
      <c r="G362" t="s">
        <v>1001</v>
      </c>
      <c r="H362" s="36" t="s">
        <v>1000</v>
      </c>
    </row>
    <row r="363" spans="6:8" x14ac:dyDescent="0.3">
      <c r="F363" t="s">
        <v>1860</v>
      </c>
      <c r="G363" t="s">
        <v>1015</v>
      </c>
      <c r="H363" s="36" t="s">
        <v>1014</v>
      </c>
    </row>
    <row r="364" spans="6:8" x14ac:dyDescent="0.3">
      <c r="F364" t="s">
        <v>1857</v>
      </c>
      <c r="G364" t="s">
        <v>1387</v>
      </c>
      <c r="H364" s="36" t="s">
        <v>1386</v>
      </c>
    </row>
    <row r="365" spans="6:8" x14ac:dyDescent="0.3">
      <c r="F365" t="s">
        <v>1857</v>
      </c>
      <c r="G365" t="s">
        <v>1373</v>
      </c>
      <c r="H365" s="36" t="s">
        <v>1372</v>
      </c>
    </row>
    <row r="366" spans="6:8" x14ac:dyDescent="0.3">
      <c r="F366" t="s">
        <v>1857</v>
      </c>
      <c r="G366" t="s">
        <v>1383</v>
      </c>
      <c r="H366" s="36" t="s">
        <v>1382</v>
      </c>
    </row>
    <row r="367" spans="6:8" x14ac:dyDescent="0.3">
      <c r="F367" t="s">
        <v>1857</v>
      </c>
      <c r="G367" t="s">
        <v>1379</v>
      </c>
      <c r="H367" s="36" t="s">
        <v>1378</v>
      </c>
    </row>
    <row r="368" spans="6:8" x14ac:dyDescent="0.3">
      <c r="F368" t="s">
        <v>1857</v>
      </c>
      <c r="G368" t="s">
        <v>1381</v>
      </c>
      <c r="H368" s="36" t="s">
        <v>1380</v>
      </c>
    </row>
    <row r="369" spans="6:8" x14ac:dyDescent="0.3">
      <c r="F369" t="s">
        <v>1857</v>
      </c>
      <c r="G369" t="s">
        <v>1375</v>
      </c>
      <c r="H369" s="36" t="s">
        <v>1374</v>
      </c>
    </row>
    <row r="370" spans="6:8" x14ac:dyDescent="0.3">
      <c r="F370" t="s">
        <v>1857</v>
      </c>
      <c r="G370" t="s">
        <v>1377</v>
      </c>
      <c r="H370" s="36" t="s">
        <v>1376</v>
      </c>
    </row>
    <row r="371" spans="6:8" x14ac:dyDescent="0.3">
      <c r="F371" t="s">
        <v>1857</v>
      </c>
      <c r="G371" t="s">
        <v>1385</v>
      </c>
      <c r="H371" s="36" t="s">
        <v>1384</v>
      </c>
    </row>
    <row r="372" spans="6:8" x14ac:dyDescent="0.3">
      <c r="F372" t="s">
        <v>1856</v>
      </c>
      <c r="G372" t="s">
        <v>857</v>
      </c>
      <c r="H372" s="36" t="s">
        <v>856</v>
      </c>
    </row>
    <row r="373" spans="6:8" x14ac:dyDescent="0.3">
      <c r="F373" t="s">
        <v>1856</v>
      </c>
      <c r="G373" t="s">
        <v>849</v>
      </c>
      <c r="H373" s="36" t="s">
        <v>848</v>
      </c>
    </row>
    <row r="374" spans="6:8" x14ac:dyDescent="0.3">
      <c r="F374" t="s">
        <v>1856</v>
      </c>
      <c r="G374" t="s">
        <v>853</v>
      </c>
      <c r="H374" s="36" t="s">
        <v>852</v>
      </c>
    </row>
    <row r="375" spans="6:8" x14ac:dyDescent="0.3">
      <c r="F375" t="s">
        <v>1856</v>
      </c>
      <c r="G375" t="s">
        <v>851</v>
      </c>
      <c r="H375" s="36" t="s">
        <v>850</v>
      </c>
    </row>
    <row r="376" spans="6:8" x14ac:dyDescent="0.3">
      <c r="F376" t="s">
        <v>1856</v>
      </c>
      <c r="G376" t="s">
        <v>847</v>
      </c>
      <c r="H376" s="36" t="s">
        <v>846</v>
      </c>
    </row>
    <row r="377" spans="6:8" x14ac:dyDescent="0.3">
      <c r="F377" t="s">
        <v>1856</v>
      </c>
      <c r="G377" t="s">
        <v>855</v>
      </c>
      <c r="H377" s="36" t="s">
        <v>854</v>
      </c>
    </row>
    <row r="378" spans="6:8" x14ac:dyDescent="0.3">
      <c r="F378" t="s">
        <v>1856</v>
      </c>
      <c r="G378" t="s">
        <v>863</v>
      </c>
      <c r="H378" s="36" t="s">
        <v>862</v>
      </c>
    </row>
    <row r="379" spans="6:8" x14ac:dyDescent="0.3">
      <c r="F379" t="s">
        <v>1856</v>
      </c>
      <c r="G379" t="s">
        <v>861</v>
      </c>
      <c r="H379" s="36" t="s">
        <v>860</v>
      </c>
    </row>
    <row r="380" spans="6:8" x14ac:dyDescent="0.3">
      <c r="F380" t="s">
        <v>1856</v>
      </c>
      <c r="G380" t="s">
        <v>865</v>
      </c>
      <c r="H380" s="36" t="s">
        <v>864</v>
      </c>
    </row>
    <row r="381" spans="6:8" x14ac:dyDescent="0.3">
      <c r="F381" t="s">
        <v>1856</v>
      </c>
      <c r="G381" t="s">
        <v>859</v>
      </c>
      <c r="H381" s="36" t="s">
        <v>858</v>
      </c>
    </row>
    <row r="382" spans="6:8" x14ac:dyDescent="0.3">
      <c r="F382" t="s">
        <v>1856</v>
      </c>
      <c r="G382" t="s">
        <v>867</v>
      </c>
      <c r="H382" s="36" t="s">
        <v>866</v>
      </c>
    </row>
    <row r="383" spans="6:8" x14ac:dyDescent="0.3">
      <c r="F383" t="s">
        <v>1856</v>
      </c>
      <c r="G383" t="s">
        <v>869</v>
      </c>
      <c r="H383" s="36" t="s">
        <v>868</v>
      </c>
    </row>
    <row r="384" spans="6:8" x14ac:dyDescent="0.3">
      <c r="F384" t="s">
        <v>1853</v>
      </c>
      <c r="G384" t="s">
        <v>1579</v>
      </c>
      <c r="H384" s="36" t="s">
        <v>1578</v>
      </c>
    </row>
    <row r="385" spans="6:8" x14ac:dyDescent="0.3">
      <c r="F385" t="s">
        <v>1853</v>
      </c>
      <c r="G385" t="s">
        <v>1581</v>
      </c>
      <c r="H385" s="36" t="s">
        <v>1580</v>
      </c>
    </row>
    <row r="386" spans="6:8" x14ac:dyDescent="0.3">
      <c r="F386" t="s">
        <v>1853</v>
      </c>
      <c r="G386" t="s">
        <v>1575</v>
      </c>
      <c r="H386" s="36" t="s">
        <v>1574</v>
      </c>
    </row>
    <row r="387" spans="6:8" x14ac:dyDescent="0.3">
      <c r="F387" t="s">
        <v>1853</v>
      </c>
      <c r="G387" t="s">
        <v>1571</v>
      </c>
      <c r="H387" s="36" t="s">
        <v>1570</v>
      </c>
    </row>
    <row r="388" spans="6:8" x14ac:dyDescent="0.3">
      <c r="F388" t="s">
        <v>1853</v>
      </c>
      <c r="G388" t="s">
        <v>1569</v>
      </c>
      <c r="H388" s="36" t="s">
        <v>1568</v>
      </c>
    </row>
    <row r="389" spans="6:8" x14ac:dyDescent="0.3">
      <c r="F389" t="s">
        <v>1853</v>
      </c>
      <c r="G389" t="s">
        <v>1567</v>
      </c>
      <c r="H389" s="36" t="s">
        <v>1566</v>
      </c>
    </row>
    <row r="390" spans="6:8" x14ac:dyDescent="0.3">
      <c r="F390" t="s">
        <v>1853</v>
      </c>
      <c r="G390" t="s">
        <v>1573</v>
      </c>
      <c r="H390" s="36" t="s">
        <v>1572</v>
      </c>
    </row>
    <row r="391" spans="6:8" x14ac:dyDescent="0.3">
      <c r="F391" t="s">
        <v>1853</v>
      </c>
      <c r="G391" t="s">
        <v>1585</v>
      </c>
      <c r="H391" s="36" t="s">
        <v>1584</v>
      </c>
    </row>
    <row r="392" spans="6:8" x14ac:dyDescent="0.3">
      <c r="F392" t="s">
        <v>1853</v>
      </c>
      <c r="G392" t="s">
        <v>1583</v>
      </c>
      <c r="H392" s="36" t="s">
        <v>1582</v>
      </c>
    </row>
    <row r="393" spans="6:8" x14ac:dyDescent="0.3">
      <c r="F393" t="s">
        <v>1853</v>
      </c>
      <c r="G393" t="s">
        <v>1577</v>
      </c>
      <c r="H393" s="36" t="s">
        <v>1576</v>
      </c>
    </row>
    <row r="394" spans="6:8" x14ac:dyDescent="0.3">
      <c r="F394" t="s">
        <v>1853</v>
      </c>
      <c r="G394" t="s">
        <v>1587</v>
      </c>
      <c r="H394" s="36" t="s">
        <v>1586</v>
      </c>
    </row>
    <row r="395" spans="6:8" x14ac:dyDescent="0.3">
      <c r="F395" t="s">
        <v>1852</v>
      </c>
      <c r="G395" t="s">
        <v>1615</v>
      </c>
      <c r="H395" s="36" t="s">
        <v>1614</v>
      </c>
    </row>
    <row r="396" spans="6:8" x14ac:dyDescent="0.3">
      <c r="F396" t="s">
        <v>1852</v>
      </c>
      <c r="G396" t="s">
        <v>1613</v>
      </c>
      <c r="H396" s="36" t="s">
        <v>1612</v>
      </c>
    </row>
    <row r="397" spans="6:8" x14ac:dyDescent="0.3">
      <c r="F397" t="s">
        <v>1852</v>
      </c>
      <c r="G397" t="s">
        <v>1609</v>
      </c>
      <c r="H397" s="36" t="s">
        <v>1608</v>
      </c>
    </row>
    <row r="398" spans="6:8" x14ac:dyDescent="0.3">
      <c r="F398" t="s">
        <v>1852</v>
      </c>
      <c r="G398" t="s">
        <v>1617</v>
      </c>
      <c r="H398" s="36" t="s">
        <v>1616</v>
      </c>
    </row>
    <row r="399" spans="6:8" x14ac:dyDescent="0.3">
      <c r="F399" t="s">
        <v>1852</v>
      </c>
      <c r="G399" t="s">
        <v>1619</v>
      </c>
      <c r="H399" s="36" t="s">
        <v>1618</v>
      </c>
    </row>
    <row r="400" spans="6:8" x14ac:dyDescent="0.3">
      <c r="F400" t="s">
        <v>1852</v>
      </c>
      <c r="G400" t="s">
        <v>1611</v>
      </c>
      <c r="H400" s="36" t="s">
        <v>1610</v>
      </c>
    </row>
    <row r="401" spans="6:8" x14ac:dyDescent="0.3">
      <c r="F401" t="s">
        <v>1852</v>
      </c>
      <c r="G401" t="s">
        <v>1605</v>
      </c>
      <c r="H401" s="36" t="s">
        <v>1604</v>
      </c>
    </row>
    <row r="402" spans="6:8" x14ac:dyDescent="0.3">
      <c r="F402" t="s">
        <v>1852</v>
      </c>
      <c r="G402" t="s">
        <v>1607</v>
      </c>
      <c r="H402" s="36" t="s">
        <v>1606</v>
      </c>
    </row>
    <row r="403" spans="6:8" x14ac:dyDescent="0.3">
      <c r="F403" t="s">
        <v>1852</v>
      </c>
      <c r="G403" t="s">
        <v>1621</v>
      </c>
      <c r="H403" s="36" t="s">
        <v>1620</v>
      </c>
    </row>
    <row r="404" spans="6:8" x14ac:dyDescent="0.3">
      <c r="F404" t="s">
        <v>1849</v>
      </c>
      <c r="G404" t="s">
        <v>701</v>
      </c>
      <c r="H404" s="36" t="s">
        <v>700</v>
      </c>
    </row>
    <row r="405" spans="6:8" x14ac:dyDescent="0.3">
      <c r="F405" t="s">
        <v>1849</v>
      </c>
      <c r="G405" t="s">
        <v>693</v>
      </c>
      <c r="H405" s="36" t="s">
        <v>692</v>
      </c>
    </row>
    <row r="406" spans="6:8" x14ac:dyDescent="0.3">
      <c r="F406" t="s">
        <v>1849</v>
      </c>
      <c r="G406" t="s">
        <v>691</v>
      </c>
      <c r="H406" s="36" t="s">
        <v>690</v>
      </c>
    </row>
    <row r="407" spans="6:8" x14ac:dyDescent="0.3">
      <c r="F407" t="s">
        <v>1849</v>
      </c>
      <c r="G407" t="s">
        <v>697</v>
      </c>
      <c r="H407" s="36" t="s">
        <v>696</v>
      </c>
    </row>
    <row r="408" spans="6:8" x14ac:dyDescent="0.3">
      <c r="F408" t="s">
        <v>1849</v>
      </c>
      <c r="G408" t="s">
        <v>703</v>
      </c>
      <c r="H408" s="36" t="s">
        <v>702</v>
      </c>
    </row>
    <row r="409" spans="6:8" x14ac:dyDescent="0.3">
      <c r="F409" t="s">
        <v>1849</v>
      </c>
      <c r="G409" t="s">
        <v>705</v>
      </c>
      <c r="H409" s="36" t="s">
        <v>704</v>
      </c>
    </row>
    <row r="410" spans="6:8" x14ac:dyDescent="0.3">
      <c r="F410" t="s">
        <v>1849</v>
      </c>
      <c r="G410" t="s">
        <v>711</v>
      </c>
      <c r="H410" s="36" t="s">
        <v>710</v>
      </c>
    </row>
    <row r="411" spans="6:8" x14ac:dyDescent="0.3">
      <c r="F411" t="s">
        <v>1849</v>
      </c>
      <c r="G411" t="s">
        <v>715</v>
      </c>
      <c r="H411" s="36" t="s">
        <v>714</v>
      </c>
    </row>
    <row r="412" spans="6:8" x14ac:dyDescent="0.3">
      <c r="F412" t="s">
        <v>1849</v>
      </c>
      <c r="G412" t="s">
        <v>709</v>
      </c>
      <c r="H412" s="36" t="s">
        <v>708</v>
      </c>
    </row>
    <row r="413" spans="6:8" x14ac:dyDescent="0.3">
      <c r="F413" t="s">
        <v>1849</v>
      </c>
      <c r="G413" t="s">
        <v>695</v>
      </c>
      <c r="H413" s="36" t="s">
        <v>694</v>
      </c>
    </row>
    <row r="414" spans="6:8" x14ac:dyDescent="0.3">
      <c r="F414" t="s">
        <v>1849</v>
      </c>
      <c r="G414" t="s">
        <v>707</v>
      </c>
      <c r="H414" s="36" t="s">
        <v>706</v>
      </c>
    </row>
    <row r="415" spans="6:8" x14ac:dyDescent="0.3">
      <c r="F415" t="s">
        <v>1849</v>
      </c>
      <c r="G415" t="s">
        <v>699</v>
      </c>
      <c r="H415" s="36" t="s">
        <v>698</v>
      </c>
    </row>
    <row r="416" spans="6:8" x14ac:dyDescent="0.3">
      <c r="F416" t="s">
        <v>1849</v>
      </c>
      <c r="G416" t="s">
        <v>713</v>
      </c>
      <c r="H416" s="36" t="s">
        <v>712</v>
      </c>
    </row>
    <row r="417" spans="6:8" x14ac:dyDescent="0.3">
      <c r="F417" t="s">
        <v>1849</v>
      </c>
      <c r="G417" t="s">
        <v>717</v>
      </c>
      <c r="H417" s="36" t="s">
        <v>716</v>
      </c>
    </row>
    <row r="418" spans="6:8" x14ac:dyDescent="0.3">
      <c r="F418" t="s">
        <v>1849</v>
      </c>
      <c r="G418" t="s">
        <v>689</v>
      </c>
      <c r="H418" s="36" t="s">
        <v>688</v>
      </c>
    </row>
    <row r="419" spans="6:8" x14ac:dyDescent="0.3">
      <c r="F419" t="s">
        <v>1848</v>
      </c>
      <c r="G419" t="s">
        <v>1707</v>
      </c>
      <c r="H419" s="36" t="s">
        <v>1706</v>
      </c>
    </row>
    <row r="420" spans="6:8" x14ac:dyDescent="0.3">
      <c r="F420" t="s">
        <v>1848</v>
      </c>
      <c r="G420" t="s">
        <v>1703</v>
      </c>
      <c r="H420" s="36" t="s">
        <v>1702</v>
      </c>
    </row>
    <row r="421" spans="6:8" x14ac:dyDescent="0.3">
      <c r="F421" t="s">
        <v>1848</v>
      </c>
      <c r="G421" t="s">
        <v>1717</v>
      </c>
      <c r="H421" s="36" t="s">
        <v>1716</v>
      </c>
    </row>
    <row r="422" spans="6:8" x14ac:dyDescent="0.3">
      <c r="F422" t="s">
        <v>1848</v>
      </c>
      <c r="G422" t="s">
        <v>1713</v>
      </c>
      <c r="H422" s="36" t="s">
        <v>1712</v>
      </c>
    </row>
    <row r="423" spans="6:8" x14ac:dyDescent="0.3">
      <c r="F423" t="s">
        <v>1848</v>
      </c>
      <c r="G423" t="s">
        <v>1705</v>
      </c>
      <c r="H423" s="36" t="s">
        <v>1704</v>
      </c>
    </row>
    <row r="424" spans="6:8" x14ac:dyDescent="0.3">
      <c r="F424" t="s">
        <v>1848</v>
      </c>
      <c r="G424" t="s">
        <v>1711</v>
      </c>
      <c r="H424" s="36" t="s">
        <v>1710</v>
      </c>
    </row>
    <row r="425" spans="6:8" x14ac:dyDescent="0.3">
      <c r="F425" t="s">
        <v>1848</v>
      </c>
      <c r="G425" t="s">
        <v>1719</v>
      </c>
      <c r="H425" s="36" t="s">
        <v>1718</v>
      </c>
    </row>
    <row r="426" spans="6:8" x14ac:dyDescent="0.3">
      <c r="F426" t="s">
        <v>1848</v>
      </c>
      <c r="G426" t="s">
        <v>1709</v>
      </c>
      <c r="H426" s="36" t="s">
        <v>1708</v>
      </c>
    </row>
    <row r="427" spans="6:8" x14ac:dyDescent="0.3">
      <c r="F427" t="s">
        <v>1848</v>
      </c>
      <c r="G427" t="s">
        <v>1715</v>
      </c>
      <c r="H427" s="36" t="s">
        <v>1714</v>
      </c>
    </row>
    <row r="428" spans="6:8" x14ac:dyDescent="0.3">
      <c r="F428" t="s">
        <v>1848</v>
      </c>
      <c r="G428" t="s">
        <v>1721</v>
      </c>
      <c r="H428" s="36" t="s">
        <v>1720</v>
      </c>
    </row>
    <row r="429" spans="6:8" x14ac:dyDescent="0.3">
      <c r="F429" t="s">
        <v>1845</v>
      </c>
      <c r="G429" t="s">
        <v>1243</v>
      </c>
      <c r="H429" s="36" t="s">
        <v>1242</v>
      </c>
    </row>
    <row r="430" spans="6:8" x14ac:dyDescent="0.3">
      <c r="F430" t="s">
        <v>1845</v>
      </c>
      <c r="G430" t="s">
        <v>1249</v>
      </c>
      <c r="H430" s="36" t="s">
        <v>1248</v>
      </c>
    </row>
    <row r="431" spans="6:8" x14ac:dyDescent="0.3">
      <c r="F431" t="s">
        <v>1845</v>
      </c>
      <c r="G431" t="s">
        <v>1245</v>
      </c>
      <c r="H431" s="36" t="s">
        <v>1244</v>
      </c>
    </row>
    <row r="432" spans="6:8" x14ac:dyDescent="0.3">
      <c r="F432" t="s">
        <v>1845</v>
      </c>
      <c r="G432" t="s">
        <v>1241</v>
      </c>
      <c r="H432" s="36" t="s">
        <v>1240</v>
      </c>
    </row>
    <row r="433" spans="6:8" x14ac:dyDescent="0.3">
      <c r="F433" t="s">
        <v>1845</v>
      </c>
      <c r="G433" t="s">
        <v>1233</v>
      </c>
      <c r="H433" s="36" t="s">
        <v>1232</v>
      </c>
    </row>
    <row r="434" spans="6:8" x14ac:dyDescent="0.3">
      <c r="F434" t="s">
        <v>1845</v>
      </c>
      <c r="G434" t="s">
        <v>1263</v>
      </c>
      <c r="H434" s="36" t="s">
        <v>1262</v>
      </c>
    </row>
    <row r="435" spans="6:8" x14ac:dyDescent="0.3">
      <c r="F435" t="s">
        <v>1845</v>
      </c>
      <c r="G435" t="s">
        <v>1235</v>
      </c>
      <c r="H435" s="36" t="s">
        <v>1234</v>
      </c>
    </row>
    <row r="436" spans="6:8" x14ac:dyDescent="0.3">
      <c r="F436" t="s">
        <v>1845</v>
      </c>
      <c r="G436" t="s">
        <v>1237</v>
      </c>
      <c r="H436" s="36" t="s">
        <v>1236</v>
      </c>
    </row>
    <row r="437" spans="6:8" x14ac:dyDescent="0.3">
      <c r="F437" t="s">
        <v>1845</v>
      </c>
      <c r="G437" t="s">
        <v>1259</v>
      </c>
      <c r="H437" s="36" t="s">
        <v>1258</v>
      </c>
    </row>
    <row r="438" spans="6:8" x14ac:dyDescent="0.3">
      <c r="F438" t="s">
        <v>1845</v>
      </c>
      <c r="G438" t="s">
        <v>1267</v>
      </c>
      <c r="H438" s="36" t="s">
        <v>1266</v>
      </c>
    </row>
    <row r="439" spans="6:8" x14ac:dyDescent="0.3">
      <c r="F439" t="s">
        <v>1845</v>
      </c>
      <c r="G439" t="s">
        <v>1265</v>
      </c>
      <c r="H439" s="36" t="s">
        <v>1264</v>
      </c>
    </row>
    <row r="440" spans="6:8" x14ac:dyDescent="0.3">
      <c r="F440" t="s">
        <v>1845</v>
      </c>
      <c r="G440" t="s">
        <v>1261</v>
      </c>
      <c r="H440" s="36" t="s">
        <v>1260</v>
      </c>
    </row>
    <row r="441" spans="6:8" x14ac:dyDescent="0.3">
      <c r="F441" t="s">
        <v>1845</v>
      </c>
      <c r="G441" t="s">
        <v>1253</v>
      </c>
      <c r="H441" s="36" t="s">
        <v>1252</v>
      </c>
    </row>
    <row r="442" spans="6:8" x14ac:dyDescent="0.3">
      <c r="F442" t="s">
        <v>1845</v>
      </c>
      <c r="G442" t="s">
        <v>1251</v>
      </c>
      <c r="H442" s="36" t="s">
        <v>1250</v>
      </c>
    </row>
    <row r="443" spans="6:8" x14ac:dyDescent="0.3">
      <c r="F443" t="s">
        <v>1845</v>
      </c>
      <c r="G443" t="s">
        <v>1239</v>
      </c>
      <c r="H443" s="36" t="s">
        <v>1238</v>
      </c>
    </row>
    <row r="444" spans="6:8" x14ac:dyDescent="0.3">
      <c r="F444" t="s">
        <v>1845</v>
      </c>
      <c r="G444" t="s">
        <v>1255</v>
      </c>
      <c r="H444" s="36" t="s">
        <v>1254</v>
      </c>
    </row>
    <row r="445" spans="6:8" x14ac:dyDescent="0.3">
      <c r="F445" t="s">
        <v>1845</v>
      </c>
      <c r="G445" t="s">
        <v>1247</v>
      </c>
      <c r="H445" s="36" t="s">
        <v>1246</v>
      </c>
    </row>
    <row r="446" spans="6:8" x14ac:dyDescent="0.3">
      <c r="F446" t="s">
        <v>1845</v>
      </c>
      <c r="G446" t="s">
        <v>1271</v>
      </c>
      <c r="H446" s="36" t="s">
        <v>1270</v>
      </c>
    </row>
    <row r="447" spans="6:8" x14ac:dyDescent="0.3">
      <c r="F447" t="s">
        <v>1845</v>
      </c>
      <c r="G447" t="s">
        <v>1269</v>
      </c>
      <c r="H447" s="36" t="s">
        <v>1268</v>
      </c>
    </row>
    <row r="448" spans="6:8" x14ac:dyDescent="0.3">
      <c r="F448" t="s">
        <v>1845</v>
      </c>
      <c r="G448" t="s">
        <v>1231</v>
      </c>
      <c r="H448" s="36" t="s">
        <v>1230</v>
      </c>
    </row>
    <row r="449" spans="6:8" x14ac:dyDescent="0.3">
      <c r="F449" t="s">
        <v>1845</v>
      </c>
      <c r="G449" t="s">
        <v>1257</v>
      </c>
      <c r="H449" s="36" t="s">
        <v>1256</v>
      </c>
    </row>
    <row r="450" spans="6:8" x14ac:dyDescent="0.3">
      <c r="F450" t="s">
        <v>1844</v>
      </c>
      <c r="G450" t="s">
        <v>1679</v>
      </c>
      <c r="H450" s="36" t="s">
        <v>1678</v>
      </c>
    </row>
    <row r="451" spans="6:8" x14ac:dyDescent="0.3">
      <c r="F451" t="s">
        <v>1844</v>
      </c>
      <c r="G451" t="s">
        <v>1677</v>
      </c>
      <c r="H451" s="36" t="s">
        <v>1676</v>
      </c>
    </row>
    <row r="452" spans="6:8" x14ac:dyDescent="0.3">
      <c r="F452" t="s">
        <v>1844</v>
      </c>
      <c r="G452" t="s">
        <v>1671</v>
      </c>
      <c r="H452" s="36" t="s">
        <v>1670</v>
      </c>
    </row>
    <row r="453" spans="6:8" x14ac:dyDescent="0.3">
      <c r="F453" t="s">
        <v>1844</v>
      </c>
      <c r="G453" t="s">
        <v>1681</v>
      </c>
      <c r="H453" s="36" t="s">
        <v>1680</v>
      </c>
    </row>
    <row r="454" spans="6:8" x14ac:dyDescent="0.3">
      <c r="F454" t="s">
        <v>1844</v>
      </c>
      <c r="G454" t="s">
        <v>1673</v>
      </c>
      <c r="H454" s="36" t="s">
        <v>1672</v>
      </c>
    </row>
    <row r="455" spans="6:8" x14ac:dyDescent="0.3">
      <c r="F455" t="s">
        <v>1844</v>
      </c>
      <c r="G455" t="s">
        <v>1675</v>
      </c>
      <c r="H455" s="36" t="s">
        <v>1674</v>
      </c>
    </row>
    <row r="456" spans="6:8" x14ac:dyDescent="0.3">
      <c r="F456" t="s">
        <v>1844</v>
      </c>
      <c r="G456" t="s">
        <v>1685</v>
      </c>
      <c r="H456" s="36" t="s">
        <v>1684</v>
      </c>
    </row>
    <row r="457" spans="6:8" x14ac:dyDescent="0.3">
      <c r="F457" t="s">
        <v>1844</v>
      </c>
      <c r="G457" t="s">
        <v>1683</v>
      </c>
      <c r="H457" s="36" t="s">
        <v>1682</v>
      </c>
    </row>
    <row r="458" spans="6:8" x14ac:dyDescent="0.3">
      <c r="F458" t="s">
        <v>1841</v>
      </c>
      <c r="G458" t="s">
        <v>837</v>
      </c>
      <c r="H458" s="36" t="s">
        <v>836</v>
      </c>
    </row>
    <row r="459" spans="6:8" x14ac:dyDescent="0.3">
      <c r="F459" t="s">
        <v>1841</v>
      </c>
      <c r="G459" t="s">
        <v>841</v>
      </c>
      <c r="H459" s="36" t="s">
        <v>840</v>
      </c>
    </row>
    <row r="460" spans="6:8" x14ac:dyDescent="0.3">
      <c r="F460" t="s">
        <v>1841</v>
      </c>
      <c r="G460" t="s">
        <v>839</v>
      </c>
      <c r="H460" s="36" t="s">
        <v>838</v>
      </c>
    </row>
    <row r="461" spans="6:8" x14ac:dyDescent="0.3">
      <c r="F461" t="s">
        <v>1841</v>
      </c>
      <c r="G461" t="s">
        <v>843</v>
      </c>
      <c r="H461" s="36" t="s">
        <v>842</v>
      </c>
    </row>
    <row r="462" spans="6:8" x14ac:dyDescent="0.3">
      <c r="F462" t="s">
        <v>1841</v>
      </c>
      <c r="G462" t="s">
        <v>835</v>
      </c>
      <c r="H462" s="36" t="s">
        <v>834</v>
      </c>
    </row>
    <row r="463" spans="6:8" x14ac:dyDescent="0.3">
      <c r="F463" t="s">
        <v>1841</v>
      </c>
      <c r="G463" t="s">
        <v>833</v>
      </c>
      <c r="H463" s="36" t="s">
        <v>832</v>
      </c>
    </row>
    <row r="464" spans="6:8" x14ac:dyDescent="0.3">
      <c r="F464" t="s">
        <v>1841</v>
      </c>
      <c r="G464" t="s">
        <v>845</v>
      </c>
      <c r="H464" s="36" t="s">
        <v>844</v>
      </c>
    </row>
    <row r="465" spans="6:8" x14ac:dyDescent="0.3">
      <c r="F465" t="s">
        <v>1840</v>
      </c>
      <c r="G465" t="s">
        <v>1503</v>
      </c>
      <c r="H465" s="36" t="s">
        <v>1502</v>
      </c>
    </row>
    <row r="466" spans="6:8" x14ac:dyDescent="0.3">
      <c r="F466" t="s">
        <v>1840</v>
      </c>
      <c r="G466" t="s">
        <v>1511</v>
      </c>
      <c r="H466" s="36" t="s">
        <v>1510</v>
      </c>
    </row>
    <row r="467" spans="6:8" x14ac:dyDescent="0.3">
      <c r="F467" t="s">
        <v>1840</v>
      </c>
      <c r="G467" t="s">
        <v>1509</v>
      </c>
      <c r="H467" s="36" t="s">
        <v>1508</v>
      </c>
    </row>
    <row r="468" spans="6:8" x14ac:dyDescent="0.3">
      <c r="F468" t="s">
        <v>1840</v>
      </c>
      <c r="G468" t="s">
        <v>1493</v>
      </c>
      <c r="H468" s="36" t="s">
        <v>1492</v>
      </c>
    </row>
    <row r="469" spans="6:8" x14ac:dyDescent="0.3">
      <c r="F469" t="s">
        <v>1840</v>
      </c>
      <c r="G469" t="s">
        <v>1505</v>
      </c>
      <c r="H469" s="36" t="s">
        <v>1504</v>
      </c>
    </row>
    <row r="470" spans="6:8" x14ac:dyDescent="0.3">
      <c r="F470" t="s">
        <v>1840</v>
      </c>
      <c r="G470" t="s">
        <v>1499</v>
      </c>
      <c r="H470" s="36" t="s">
        <v>1498</v>
      </c>
    </row>
    <row r="471" spans="6:8" x14ac:dyDescent="0.3">
      <c r="F471" t="s">
        <v>1840</v>
      </c>
      <c r="G471" t="s">
        <v>1495</v>
      </c>
      <c r="H471" s="36" t="s">
        <v>1494</v>
      </c>
    </row>
    <row r="472" spans="6:8" x14ac:dyDescent="0.3">
      <c r="F472" t="s">
        <v>1840</v>
      </c>
      <c r="G472" t="s">
        <v>1507</v>
      </c>
      <c r="H472" s="36" t="s">
        <v>1506</v>
      </c>
    </row>
    <row r="473" spans="6:8" x14ac:dyDescent="0.3">
      <c r="F473" t="s">
        <v>1840</v>
      </c>
      <c r="G473" t="s">
        <v>1497</v>
      </c>
      <c r="H473" s="36" t="s">
        <v>1496</v>
      </c>
    </row>
    <row r="474" spans="6:8" x14ac:dyDescent="0.3">
      <c r="F474" t="s">
        <v>1840</v>
      </c>
      <c r="G474" t="s">
        <v>1491</v>
      </c>
      <c r="H474" s="36" t="s">
        <v>1490</v>
      </c>
    </row>
    <row r="475" spans="6:8" x14ac:dyDescent="0.3">
      <c r="F475" t="s">
        <v>1840</v>
      </c>
      <c r="G475" t="s">
        <v>1501</v>
      </c>
      <c r="H475" s="36" t="s">
        <v>1500</v>
      </c>
    </row>
    <row r="476" spans="6:8" x14ac:dyDescent="0.3">
      <c r="F476" t="s">
        <v>1840</v>
      </c>
      <c r="G476" t="s">
        <v>1515</v>
      </c>
      <c r="H476" s="36" t="s">
        <v>1514</v>
      </c>
    </row>
    <row r="477" spans="6:8" x14ac:dyDescent="0.3">
      <c r="F477" t="s">
        <v>1840</v>
      </c>
      <c r="G477" t="s">
        <v>1513</v>
      </c>
      <c r="H477" s="36" t="s">
        <v>1512</v>
      </c>
    </row>
    <row r="478" spans="6:8" x14ac:dyDescent="0.3">
      <c r="F478" t="s">
        <v>1839</v>
      </c>
      <c r="G478" t="s">
        <v>1041</v>
      </c>
      <c r="H478" s="36" t="s">
        <v>1040</v>
      </c>
    </row>
    <row r="479" spans="6:8" x14ac:dyDescent="0.3">
      <c r="F479" t="s">
        <v>1839</v>
      </c>
      <c r="G479" t="s">
        <v>1049</v>
      </c>
      <c r="H479" s="36" t="s">
        <v>1048</v>
      </c>
    </row>
    <row r="480" spans="6:8" x14ac:dyDescent="0.3">
      <c r="F480" t="s">
        <v>1839</v>
      </c>
      <c r="G480" t="s">
        <v>1035</v>
      </c>
      <c r="H480" s="36" t="s">
        <v>1034</v>
      </c>
    </row>
    <row r="481" spans="6:8" x14ac:dyDescent="0.3">
      <c r="F481" t="s">
        <v>1839</v>
      </c>
      <c r="G481" t="s">
        <v>1043</v>
      </c>
      <c r="H481" s="36" t="s">
        <v>1042</v>
      </c>
    </row>
    <row r="482" spans="6:8" x14ac:dyDescent="0.3">
      <c r="F482" t="s">
        <v>1839</v>
      </c>
      <c r="G482" t="s">
        <v>1037</v>
      </c>
      <c r="H482" s="36" t="s">
        <v>1036</v>
      </c>
    </row>
    <row r="483" spans="6:8" x14ac:dyDescent="0.3">
      <c r="F483" t="s">
        <v>1839</v>
      </c>
      <c r="G483" t="s">
        <v>1039</v>
      </c>
      <c r="H483" s="36" t="s">
        <v>1038</v>
      </c>
    </row>
    <row r="484" spans="6:8" x14ac:dyDescent="0.3">
      <c r="F484" t="s">
        <v>1839</v>
      </c>
      <c r="G484" t="s">
        <v>1045</v>
      </c>
      <c r="H484" s="36" t="s">
        <v>1044</v>
      </c>
    </row>
    <row r="485" spans="6:8" x14ac:dyDescent="0.3">
      <c r="F485" t="s">
        <v>1839</v>
      </c>
      <c r="G485" t="s">
        <v>1047</v>
      </c>
      <c r="H485" s="36" t="s">
        <v>1046</v>
      </c>
    </row>
    <row r="486" spans="6:8" x14ac:dyDescent="0.3">
      <c r="F486" t="s">
        <v>1839</v>
      </c>
      <c r="G486" t="s">
        <v>1051</v>
      </c>
      <c r="H486" s="36" t="s">
        <v>1050</v>
      </c>
    </row>
    <row r="487" spans="6:8" x14ac:dyDescent="0.3">
      <c r="F487" t="s">
        <v>1836</v>
      </c>
      <c r="G487" t="s">
        <v>1197</v>
      </c>
      <c r="H487" s="36" t="s">
        <v>1196</v>
      </c>
    </row>
    <row r="488" spans="6:8" x14ac:dyDescent="0.3">
      <c r="F488" t="s">
        <v>1836</v>
      </c>
      <c r="G488" t="s">
        <v>1193</v>
      </c>
      <c r="H488" s="36" t="s">
        <v>1192</v>
      </c>
    </row>
    <row r="489" spans="6:8" x14ac:dyDescent="0.3">
      <c r="F489" t="s">
        <v>1836</v>
      </c>
      <c r="G489" t="s">
        <v>1201</v>
      </c>
      <c r="H489" s="36" t="s">
        <v>1200</v>
      </c>
    </row>
    <row r="490" spans="6:8" x14ac:dyDescent="0.3">
      <c r="F490" t="s">
        <v>1836</v>
      </c>
      <c r="G490" t="s">
        <v>1195</v>
      </c>
      <c r="H490" s="36" t="s">
        <v>1194</v>
      </c>
    </row>
    <row r="491" spans="6:8" x14ac:dyDescent="0.3">
      <c r="F491" t="s">
        <v>1836</v>
      </c>
      <c r="G491" t="s">
        <v>1199</v>
      </c>
      <c r="H491" s="36" t="s">
        <v>1198</v>
      </c>
    </row>
    <row r="492" spans="6:8" x14ac:dyDescent="0.3">
      <c r="F492" t="s">
        <v>1836</v>
      </c>
      <c r="G492" t="s">
        <v>1203</v>
      </c>
      <c r="H492" s="36" t="s">
        <v>1202</v>
      </c>
    </row>
    <row r="493" spans="6:8" x14ac:dyDescent="0.3">
      <c r="F493" t="s">
        <v>1836</v>
      </c>
      <c r="G493" t="s">
        <v>1205</v>
      </c>
      <c r="H493" s="36" t="s">
        <v>1204</v>
      </c>
    </row>
    <row r="494" spans="6:8" x14ac:dyDescent="0.3">
      <c r="F494" t="s">
        <v>1836</v>
      </c>
      <c r="G494" t="s">
        <v>1191</v>
      </c>
      <c r="H494" s="36" t="s">
        <v>1190</v>
      </c>
    </row>
    <row r="495" spans="6:8" x14ac:dyDescent="0.3">
      <c r="F495" t="s">
        <v>1835</v>
      </c>
      <c r="G495" t="s">
        <v>1105</v>
      </c>
      <c r="H495" s="36" t="s">
        <v>1104</v>
      </c>
    </row>
    <row r="496" spans="6:8" x14ac:dyDescent="0.3">
      <c r="F496" t="s">
        <v>1835</v>
      </c>
      <c r="G496" t="s">
        <v>1127</v>
      </c>
      <c r="H496" s="36" t="s">
        <v>1126</v>
      </c>
    </row>
    <row r="497" spans="6:8" x14ac:dyDescent="0.3">
      <c r="F497" t="s">
        <v>1835</v>
      </c>
      <c r="G497" t="s">
        <v>1125</v>
      </c>
      <c r="H497" s="36" t="s">
        <v>1124</v>
      </c>
    </row>
    <row r="498" spans="6:8" x14ac:dyDescent="0.3">
      <c r="F498" t="s">
        <v>1835</v>
      </c>
      <c r="G498" t="s">
        <v>1129</v>
      </c>
      <c r="H498" s="36" t="s">
        <v>1128</v>
      </c>
    </row>
    <row r="499" spans="6:8" x14ac:dyDescent="0.3">
      <c r="F499" t="s">
        <v>1835</v>
      </c>
      <c r="G499" t="s">
        <v>1123</v>
      </c>
      <c r="H499" s="36" t="s">
        <v>1122</v>
      </c>
    </row>
    <row r="500" spans="6:8" x14ac:dyDescent="0.3">
      <c r="F500" t="s">
        <v>1835</v>
      </c>
      <c r="G500" t="s">
        <v>1113</v>
      </c>
      <c r="H500" s="36" t="s">
        <v>1112</v>
      </c>
    </row>
    <row r="501" spans="6:8" x14ac:dyDescent="0.3">
      <c r="F501" t="s">
        <v>1835</v>
      </c>
      <c r="G501" t="s">
        <v>1121</v>
      </c>
      <c r="H501" s="36" t="s">
        <v>1120</v>
      </c>
    </row>
    <row r="502" spans="6:8" x14ac:dyDescent="0.3">
      <c r="F502" t="s">
        <v>1835</v>
      </c>
      <c r="G502" t="s">
        <v>1103</v>
      </c>
      <c r="H502" s="36" t="s">
        <v>1102</v>
      </c>
    </row>
    <row r="503" spans="6:8" x14ac:dyDescent="0.3">
      <c r="F503" t="s">
        <v>1835</v>
      </c>
      <c r="G503" t="s">
        <v>1115</v>
      </c>
      <c r="H503" s="36" t="s">
        <v>1114</v>
      </c>
    </row>
    <row r="504" spans="6:8" x14ac:dyDescent="0.3">
      <c r="F504" t="s">
        <v>1835</v>
      </c>
      <c r="G504" t="s">
        <v>1107</v>
      </c>
      <c r="H504" s="36" t="s">
        <v>1106</v>
      </c>
    </row>
    <row r="505" spans="6:8" x14ac:dyDescent="0.3">
      <c r="F505" t="s">
        <v>1835</v>
      </c>
      <c r="G505" t="s">
        <v>1135</v>
      </c>
      <c r="H505" s="36" t="s">
        <v>1134</v>
      </c>
    </row>
    <row r="506" spans="6:8" x14ac:dyDescent="0.3">
      <c r="F506" t="s">
        <v>1835</v>
      </c>
      <c r="G506" t="s">
        <v>1109</v>
      </c>
      <c r="H506" s="36" t="s">
        <v>1108</v>
      </c>
    </row>
    <row r="507" spans="6:8" x14ac:dyDescent="0.3">
      <c r="F507" t="s">
        <v>1835</v>
      </c>
      <c r="G507" t="s">
        <v>1117</v>
      </c>
      <c r="H507" s="36" t="s">
        <v>1116</v>
      </c>
    </row>
    <row r="508" spans="6:8" x14ac:dyDescent="0.3">
      <c r="F508" t="s">
        <v>1835</v>
      </c>
      <c r="G508" t="s">
        <v>1131</v>
      </c>
      <c r="H508" s="36" t="s">
        <v>1130</v>
      </c>
    </row>
    <row r="509" spans="6:8" x14ac:dyDescent="0.3">
      <c r="F509" t="s">
        <v>1835</v>
      </c>
      <c r="G509" t="s">
        <v>1119</v>
      </c>
      <c r="H509" s="36" t="s">
        <v>1118</v>
      </c>
    </row>
    <row r="510" spans="6:8" x14ac:dyDescent="0.3">
      <c r="F510" t="s">
        <v>1835</v>
      </c>
      <c r="G510" t="s">
        <v>1111</v>
      </c>
      <c r="H510" s="36" t="s">
        <v>1110</v>
      </c>
    </row>
    <row r="511" spans="6:8" x14ac:dyDescent="0.3">
      <c r="F511" t="s">
        <v>1835</v>
      </c>
      <c r="G511" t="s">
        <v>1133</v>
      </c>
      <c r="H511" s="36" t="s">
        <v>1132</v>
      </c>
    </row>
    <row r="512" spans="6:8" x14ac:dyDescent="0.3">
      <c r="F512" t="s">
        <v>1835</v>
      </c>
      <c r="G512" t="s">
        <v>1137</v>
      </c>
      <c r="H512" s="36" t="s">
        <v>1136</v>
      </c>
    </row>
    <row r="513" spans="6:8" x14ac:dyDescent="0.3">
      <c r="F513" t="s">
        <v>1832</v>
      </c>
      <c r="G513" t="s">
        <v>1075</v>
      </c>
      <c r="H513" s="36" t="s">
        <v>1074</v>
      </c>
    </row>
    <row r="514" spans="6:8" x14ac:dyDescent="0.3">
      <c r="F514" t="s">
        <v>1832</v>
      </c>
      <c r="G514" t="s">
        <v>1097</v>
      </c>
      <c r="H514" s="36" t="s">
        <v>1096</v>
      </c>
    </row>
    <row r="515" spans="6:8" x14ac:dyDescent="0.3">
      <c r="F515" t="s">
        <v>1832</v>
      </c>
      <c r="G515" t="s">
        <v>1077</v>
      </c>
      <c r="H515" s="36" t="s">
        <v>1076</v>
      </c>
    </row>
    <row r="516" spans="6:8" x14ac:dyDescent="0.3">
      <c r="F516" t="s">
        <v>1832</v>
      </c>
      <c r="G516" t="s">
        <v>1099</v>
      </c>
      <c r="H516" s="36" t="s">
        <v>1098</v>
      </c>
    </row>
    <row r="517" spans="6:8" x14ac:dyDescent="0.3">
      <c r="F517" t="s">
        <v>1832</v>
      </c>
      <c r="G517" t="s">
        <v>1081</v>
      </c>
      <c r="H517" s="36" t="s">
        <v>1080</v>
      </c>
    </row>
    <row r="518" spans="6:8" x14ac:dyDescent="0.3">
      <c r="F518" t="s">
        <v>1832</v>
      </c>
      <c r="G518" t="s">
        <v>1079</v>
      </c>
      <c r="H518" s="36" t="s">
        <v>1078</v>
      </c>
    </row>
    <row r="519" spans="6:8" x14ac:dyDescent="0.3">
      <c r="F519" t="s">
        <v>1832</v>
      </c>
      <c r="G519" t="s">
        <v>1083</v>
      </c>
      <c r="H519" s="36" t="s">
        <v>1082</v>
      </c>
    </row>
    <row r="520" spans="6:8" x14ac:dyDescent="0.3">
      <c r="F520" t="s">
        <v>1832</v>
      </c>
      <c r="G520" t="s">
        <v>1087</v>
      </c>
      <c r="H520" s="36" t="s">
        <v>1086</v>
      </c>
    </row>
    <row r="521" spans="6:8" x14ac:dyDescent="0.3">
      <c r="F521" t="s">
        <v>1832</v>
      </c>
      <c r="G521" t="s">
        <v>1089</v>
      </c>
      <c r="H521" s="36" t="s">
        <v>1088</v>
      </c>
    </row>
    <row r="522" spans="6:8" x14ac:dyDescent="0.3">
      <c r="F522" t="s">
        <v>1832</v>
      </c>
      <c r="G522" t="s">
        <v>1091</v>
      </c>
      <c r="H522" s="36" t="s">
        <v>1090</v>
      </c>
    </row>
    <row r="523" spans="6:8" x14ac:dyDescent="0.3">
      <c r="F523" t="s">
        <v>1832</v>
      </c>
      <c r="G523" t="s">
        <v>1093</v>
      </c>
      <c r="H523" s="36" t="s">
        <v>1092</v>
      </c>
    </row>
    <row r="524" spans="6:8" x14ac:dyDescent="0.3">
      <c r="F524" t="s">
        <v>1832</v>
      </c>
      <c r="G524" t="s">
        <v>1095</v>
      </c>
      <c r="H524" s="36" t="s">
        <v>1094</v>
      </c>
    </row>
    <row r="525" spans="6:8" x14ac:dyDescent="0.3">
      <c r="F525" t="s">
        <v>1832</v>
      </c>
      <c r="G525" t="s">
        <v>1085</v>
      </c>
      <c r="H525" s="36" t="s">
        <v>1084</v>
      </c>
    </row>
    <row r="526" spans="6:8" x14ac:dyDescent="0.3">
      <c r="F526" t="s">
        <v>1832</v>
      </c>
      <c r="G526" t="s">
        <v>1101</v>
      </c>
      <c r="H526" s="36" t="s">
        <v>1100</v>
      </c>
    </row>
    <row r="527" spans="6:8" x14ac:dyDescent="0.3">
      <c r="F527" t="s">
        <v>1831</v>
      </c>
      <c r="G527" t="s">
        <v>1421</v>
      </c>
      <c r="H527" s="36" t="s">
        <v>1420</v>
      </c>
    </row>
    <row r="528" spans="6:8" x14ac:dyDescent="0.3">
      <c r="F528" t="s">
        <v>1831</v>
      </c>
      <c r="G528" t="s">
        <v>1429</v>
      </c>
      <c r="H528" s="36" t="s">
        <v>1428</v>
      </c>
    </row>
    <row r="529" spans="6:8" x14ac:dyDescent="0.3">
      <c r="F529" t="s">
        <v>1831</v>
      </c>
      <c r="G529" t="s">
        <v>1413</v>
      </c>
      <c r="H529" s="36" t="s">
        <v>1412</v>
      </c>
    </row>
    <row r="530" spans="6:8" x14ac:dyDescent="0.3">
      <c r="F530" t="s">
        <v>1831</v>
      </c>
      <c r="G530" t="s">
        <v>1409</v>
      </c>
      <c r="H530" s="36" t="s">
        <v>1408</v>
      </c>
    </row>
    <row r="531" spans="6:8" x14ac:dyDescent="0.3">
      <c r="F531" t="s">
        <v>1831</v>
      </c>
      <c r="G531" t="s">
        <v>1415</v>
      </c>
      <c r="H531" s="36" t="s">
        <v>1414</v>
      </c>
    </row>
    <row r="532" spans="6:8" x14ac:dyDescent="0.3">
      <c r="F532" t="s">
        <v>1831</v>
      </c>
      <c r="G532" t="s">
        <v>1425</v>
      </c>
      <c r="H532" s="36" t="s">
        <v>1424</v>
      </c>
    </row>
    <row r="533" spans="6:8" x14ac:dyDescent="0.3">
      <c r="F533" t="s">
        <v>1831</v>
      </c>
      <c r="G533" t="s">
        <v>1417</v>
      </c>
      <c r="H533" s="36" t="s">
        <v>1416</v>
      </c>
    </row>
    <row r="534" spans="6:8" x14ac:dyDescent="0.3">
      <c r="F534" t="s">
        <v>1831</v>
      </c>
      <c r="G534" t="s">
        <v>1423</v>
      </c>
      <c r="H534" s="36" t="s">
        <v>1422</v>
      </c>
    </row>
    <row r="535" spans="6:8" x14ac:dyDescent="0.3">
      <c r="F535" t="s">
        <v>1831</v>
      </c>
      <c r="G535" t="s">
        <v>1419</v>
      </c>
      <c r="H535" s="36" t="s">
        <v>1418</v>
      </c>
    </row>
    <row r="536" spans="6:8" x14ac:dyDescent="0.3">
      <c r="F536" t="s">
        <v>1831</v>
      </c>
      <c r="G536" t="s">
        <v>1433</v>
      </c>
      <c r="H536" s="36" t="s">
        <v>1432</v>
      </c>
    </row>
    <row r="537" spans="6:8" x14ac:dyDescent="0.3">
      <c r="F537" t="s">
        <v>1831</v>
      </c>
      <c r="G537" t="s">
        <v>1435</v>
      </c>
      <c r="H537" s="36" t="s">
        <v>1434</v>
      </c>
    </row>
    <row r="538" spans="6:8" x14ac:dyDescent="0.3">
      <c r="F538" t="s">
        <v>1831</v>
      </c>
      <c r="G538" t="s">
        <v>1427</v>
      </c>
      <c r="H538" s="36" t="s">
        <v>1426</v>
      </c>
    </row>
    <row r="539" spans="6:8" x14ac:dyDescent="0.3">
      <c r="F539" t="s">
        <v>1831</v>
      </c>
      <c r="G539" t="s">
        <v>1431</v>
      </c>
      <c r="H539" s="36" t="s">
        <v>1430</v>
      </c>
    </row>
    <row r="540" spans="6:8" x14ac:dyDescent="0.3">
      <c r="F540" t="s">
        <v>1831</v>
      </c>
      <c r="G540" t="s">
        <v>1411</v>
      </c>
      <c r="H540" s="36" t="s">
        <v>1410</v>
      </c>
    </row>
    <row r="541" spans="6:8" x14ac:dyDescent="0.3">
      <c r="F541" t="s">
        <v>1828</v>
      </c>
      <c r="G541" t="s">
        <v>1181</v>
      </c>
      <c r="H541" s="36" t="s">
        <v>1180</v>
      </c>
    </row>
    <row r="542" spans="6:8" x14ac:dyDescent="0.3">
      <c r="F542" t="s">
        <v>1828</v>
      </c>
      <c r="G542" t="s">
        <v>1173</v>
      </c>
      <c r="H542" s="36" t="s">
        <v>1172</v>
      </c>
    </row>
    <row r="543" spans="6:8" x14ac:dyDescent="0.3">
      <c r="F543" t="s">
        <v>1828</v>
      </c>
      <c r="G543" t="s">
        <v>1171</v>
      </c>
      <c r="H543" s="36" t="s">
        <v>1170</v>
      </c>
    </row>
    <row r="544" spans="6:8" x14ac:dyDescent="0.3">
      <c r="F544" t="s">
        <v>1828</v>
      </c>
      <c r="G544" t="s">
        <v>1183</v>
      </c>
      <c r="H544" s="36" t="s">
        <v>1182</v>
      </c>
    </row>
    <row r="545" spans="6:8" x14ac:dyDescent="0.3">
      <c r="F545" t="s">
        <v>1828</v>
      </c>
      <c r="G545" t="s">
        <v>1177</v>
      </c>
      <c r="H545" s="36" t="s">
        <v>1176</v>
      </c>
    </row>
    <row r="546" spans="6:8" x14ac:dyDescent="0.3">
      <c r="F546" t="s">
        <v>1828</v>
      </c>
      <c r="G546" t="s">
        <v>1175</v>
      </c>
      <c r="H546" s="36" t="s">
        <v>1174</v>
      </c>
    </row>
    <row r="547" spans="6:8" x14ac:dyDescent="0.3">
      <c r="F547" t="s">
        <v>1828</v>
      </c>
      <c r="G547" t="s">
        <v>1179</v>
      </c>
      <c r="H547" s="36" t="s">
        <v>1178</v>
      </c>
    </row>
    <row r="548" spans="6:8" x14ac:dyDescent="0.3">
      <c r="F548" t="s">
        <v>1828</v>
      </c>
      <c r="G548" t="s">
        <v>1185</v>
      </c>
      <c r="H548" s="36" t="s">
        <v>1184</v>
      </c>
    </row>
    <row r="549" spans="6:8" x14ac:dyDescent="0.3">
      <c r="F549" t="s">
        <v>1828</v>
      </c>
      <c r="G549" t="s">
        <v>1189</v>
      </c>
      <c r="H549" s="36" t="s">
        <v>1188</v>
      </c>
    </row>
    <row r="550" spans="6:8" x14ac:dyDescent="0.3">
      <c r="F550" t="s">
        <v>1828</v>
      </c>
      <c r="G550" t="s">
        <v>1187</v>
      </c>
      <c r="H550" s="36" t="s">
        <v>1186</v>
      </c>
    </row>
    <row r="551" spans="6:8" x14ac:dyDescent="0.3">
      <c r="F551" t="s">
        <v>1827</v>
      </c>
      <c r="G551" t="s">
        <v>489</v>
      </c>
      <c r="H551" s="36" t="s">
        <v>488</v>
      </c>
    </row>
    <row r="552" spans="6:8" x14ac:dyDescent="0.3">
      <c r="F552" t="s">
        <v>1827</v>
      </c>
      <c r="G552" t="s">
        <v>501</v>
      </c>
      <c r="H552" s="36" t="s">
        <v>500</v>
      </c>
    </row>
    <row r="553" spans="6:8" x14ac:dyDescent="0.3">
      <c r="F553" t="s">
        <v>1827</v>
      </c>
      <c r="G553" t="s">
        <v>505</v>
      </c>
      <c r="H553" s="36" t="s">
        <v>504</v>
      </c>
    </row>
    <row r="554" spans="6:8" x14ac:dyDescent="0.3">
      <c r="F554" t="s">
        <v>1827</v>
      </c>
      <c r="G554" t="s">
        <v>503</v>
      </c>
      <c r="H554" s="36" t="s">
        <v>502</v>
      </c>
    </row>
    <row r="555" spans="6:8" x14ac:dyDescent="0.3">
      <c r="F555" t="s">
        <v>1827</v>
      </c>
      <c r="G555" t="s">
        <v>499</v>
      </c>
      <c r="H555" s="36" t="s">
        <v>498</v>
      </c>
    </row>
    <row r="556" spans="6:8" x14ac:dyDescent="0.3">
      <c r="F556" t="s">
        <v>1827</v>
      </c>
      <c r="G556" t="s">
        <v>497</v>
      </c>
      <c r="H556" s="36" t="s">
        <v>496</v>
      </c>
    </row>
    <row r="557" spans="6:8" x14ac:dyDescent="0.3">
      <c r="F557" t="s">
        <v>1827</v>
      </c>
      <c r="G557" t="s">
        <v>495</v>
      </c>
      <c r="H557" s="36" t="s">
        <v>494</v>
      </c>
    </row>
    <row r="558" spans="6:8" x14ac:dyDescent="0.3">
      <c r="F558" t="s">
        <v>1827</v>
      </c>
      <c r="G558" t="s">
        <v>487</v>
      </c>
      <c r="H558" s="36" t="s">
        <v>486</v>
      </c>
    </row>
    <row r="559" spans="6:8" x14ac:dyDescent="0.3">
      <c r="F559" t="s">
        <v>1827</v>
      </c>
      <c r="G559" t="s">
        <v>507</v>
      </c>
      <c r="H559" s="36" t="s">
        <v>506</v>
      </c>
    </row>
    <row r="560" spans="6:8" x14ac:dyDescent="0.3">
      <c r="F560" t="s">
        <v>1827</v>
      </c>
      <c r="G560" t="s">
        <v>493</v>
      </c>
      <c r="H560" s="36" t="s">
        <v>492</v>
      </c>
    </row>
    <row r="561" spans="6:8" x14ac:dyDescent="0.3">
      <c r="F561" t="s">
        <v>1827</v>
      </c>
      <c r="G561" t="s">
        <v>491</v>
      </c>
      <c r="H561" s="36" t="s">
        <v>490</v>
      </c>
    </row>
    <row r="562" spans="6:8" x14ac:dyDescent="0.3">
      <c r="F562" t="s">
        <v>1826</v>
      </c>
      <c r="G562" t="s">
        <v>1363</v>
      </c>
      <c r="H562" s="36" t="s">
        <v>1362</v>
      </c>
    </row>
    <row r="563" spans="6:8" x14ac:dyDescent="0.3">
      <c r="F563" t="s">
        <v>1826</v>
      </c>
      <c r="G563" t="s">
        <v>1359</v>
      </c>
      <c r="H563" s="36" t="s">
        <v>1358</v>
      </c>
    </row>
    <row r="564" spans="6:8" x14ac:dyDescent="0.3">
      <c r="F564" t="s">
        <v>1826</v>
      </c>
      <c r="G564" t="s">
        <v>1353</v>
      </c>
      <c r="H564" s="36" t="s">
        <v>1352</v>
      </c>
    </row>
    <row r="565" spans="6:8" x14ac:dyDescent="0.3">
      <c r="F565" t="s">
        <v>1826</v>
      </c>
      <c r="G565" t="s">
        <v>1367</v>
      </c>
      <c r="H565" s="36" t="s">
        <v>1366</v>
      </c>
    </row>
    <row r="566" spans="6:8" x14ac:dyDescent="0.3">
      <c r="F566" t="s">
        <v>1826</v>
      </c>
      <c r="G566" t="s">
        <v>1361</v>
      </c>
      <c r="H566" s="36" t="s">
        <v>1360</v>
      </c>
    </row>
    <row r="567" spans="6:8" x14ac:dyDescent="0.3">
      <c r="F567" t="s">
        <v>1826</v>
      </c>
      <c r="G567" t="s">
        <v>1369</v>
      </c>
      <c r="H567" s="36" t="s">
        <v>1368</v>
      </c>
    </row>
    <row r="568" spans="6:8" x14ac:dyDescent="0.3">
      <c r="F568" t="s">
        <v>1826</v>
      </c>
      <c r="G568" t="s">
        <v>1357</v>
      </c>
      <c r="H568" s="36" t="s">
        <v>1356</v>
      </c>
    </row>
    <row r="569" spans="6:8" x14ac:dyDescent="0.3">
      <c r="F569" t="s">
        <v>1826</v>
      </c>
      <c r="G569" t="s">
        <v>1351</v>
      </c>
      <c r="H569" s="36" t="s">
        <v>1350</v>
      </c>
    </row>
    <row r="570" spans="6:8" x14ac:dyDescent="0.3">
      <c r="F570" t="s">
        <v>1826</v>
      </c>
      <c r="G570" t="s">
        <v>1365</v>
      </c>
      <c r="H570" s="36" t="s">
        <v>1364</v>
      </c>
    </row>
    <row r="571" spans="6:8" x14ac:dyDescent="0.3">
      <c r="F571" t="s">
        <v>1826</v>
      </c>
      <c r="G571" t="s">
        <v>1349</v>
      </c>
      <c r="H571" s="36" t="s">
        <v>1348</v>
      </c>
    </row>
    <row r="572" spans="6:8" x14ac:dyDescent="0.3">
      <c r="F572" t="s">
        <v>1826</v>
      </c>
      <c r="G572" t="s">
        <v>1355</v>
      </c>
      <c r="H572" s="36" t="s">
        <v>1354</v>
      </c>
    </row>
    <row r="573" spans="6:8" x14ac:dyDescent="0.3">
      <c r="F573" t="s">
        <v>1826</v>
      </c>
      <c r="G573" t="s">
        <v>1371</v>
      </c>
      <c r="H573" s="36" t="s">
        <v>1370</v>
      </c>
    </row>
    <row r="574" spans="6:8" x14ac:dyDescent="0.3">
      <c r="F574" t="s">
        <v>1823</v>
      </c>
      <c r="G574" t="s">
        <v>799</v>
      </c>
      <c r="H574" s="36" t="s">
        <v>798</v>
      </c>
    </row>
    <row r="575" spans="6:8" x14ac:dyDescent="0.3">
      <c r="F575" t="s">
        <v>1823</v>
      </c>
      <c r="G575" t="s">
        <v>803</v>
      </c>
      <c r="H575" s="36" t="s">
        <v>802</v>
      </c>
    </row>
    <row r="576" spans="6:8" x14ac:dyDescent="0.3">
      <c r="F576" t="s">
        <v>1823</v>
      </c>
      <c r="G576" t="s">
        <v>805</v>
      </c>
      <c r="H576" s="36" t="s">
        <v>804</v>
      </c>
    </row>
    <row r="577" spans="6:8" x14ac:dyDescent="0.3">
      <c r="F577" t="s">
        <v>1823</v>
      </c>
      <c r="G577" t="s">
        <v>797</v>
      </c>
      <c r="H577" s="36" t="s">
        <v>796</v>
      </c>
    </row>
    <row r="578" spans="6:8" x14ac:dyDescent="0.3">
      <c r="F578" t="s">
        <v>1823</v>
      </c>
      <c r="G578" t="s">
        <v>801</v>
      </c>
      <c r="H578" s="36" t="s">
        <v>800</v>
      </c>
    </row>
    <row r="579" spans="6:8" x14ac:dyDescent="0.3">
      <c r="F579" t="s">
        <v>1823</v>
      </c>
      <c r="G579" t="s">
        <v>809</v>
      </c>
      <c r="H579" s="36" t="s">
        <v>808</v>
      </c>
    </row>
    <row r="580" spans="6:8" x14ac:dyDescent="0.3">
      <c r="F580" t="s">
        <v>1823</v>
      </c>
      <c r="G580" t="s">
        <v>807</v>
      </c>
      <c r="H580" s="36" t="s">
        <v>806</v>
      </c>
    </row>
    <row r="581" spans="6:8" x14ac:dyDescent="0.3">
      <c r="F581" t="s">
        <v>1823</v>
      </c>
      <c r="G581" t="s">
        <v>795</v>
      </c>
      <c r="H581" s="36" t="s">
        <v>794</v>
      </c>
    </row>
    <row r="582" spans="6:8" x14ac:dyDescent="0.3">
      <c r="F582" t="s">
        <v>1823</v>
      </c>
      <c r="G582" t="s">
        <v>811</v>
      </c>
      <c r="H582" s="36" t="s">
        <v>810</v>
      </c>
    </row>
    <row r="583" spans="6:8" x14ac:dyDescent="0.3">
      <c r="F583" t="s">
        <v>1820</v>
      </c>
      <c r="G583" t="s">
        <v>1693</v>
      </c>
      <c r="H583" s="36" t="s">
        <v>1692</v>
      </c>
    </row>
    <row r="584" spans="6:8" x14ac:dyDescent="0.3">
      <c r="F584" t="s">
        <v>1820</v>
      </c>
      <c r="G584" t="s">
        <v>1697</v>
      </c>
      <c r="H584" s="36" t="s">
        <v>1696</v>
      </c>
    </row>
    <row r="585" spans="6:8" x14ac:dyDescent="0.3">
      <c r="F585" t="s">
        <v>1820</v>
      </c>
      <c r="G585" t="s">
        <v>1689</v>
      </c>
      <c r="H585" s="36" t="s">
        <v>1688</v>
      </c>
    </row>
    <row r="586" spans="6:8" x14ac:dyDescent="0.3">
      <c r="F586" t="s">
        <v>1820</v>
      </c>
      <c r="G586" t="s">
        <v>1699</v>
      </c>
      <c r="H586" s="36" t="s">
        <v>1698</v>
      </c>
    </row>
    <row r="587" spans="6:8" x14ac:dyDescent="0.3">
      <c r="F587" t="s">
        <v>1820</v>
      </c>
      <c r="G587" t="s">
        <v>1695</v>
      </c>
      <c r="H587" s="36" t="s">
        <v>1694</v>
      </c>
    </row>
    <row r="588" spans="6:8" x14ac:dyDescent="0.3">
      <c r="F588" t="s">
        <v>1820</v>
      </c>
      <c r="G588" t="s">
        <v>1687</v>
      </c>
      <c r="H588" s="36" t="s">
        <v>1686</v>
      </c>
    </row>
    <row r="589" spans="6:8" x14ac:dyDescent="0.3">
      <c r="F589" t="s">
        <v>1820</v>
      </c>
      <c r="G589" t="s">
        <v>1691</v>
      </c>
      <c r="H589" s="36" t="s">
        <v>1690</v>
      </c>
    </row>
    <row r="590" spans="6:8" x14ac:dyDescent="0.3">
      <c r="F590" t="s">
        <v>1820</v>
      </c>
      <c r="G590" t="s">
        <v>1701</v>
      </c>
      <c r="H590" s="36" t="s">
        <v>1700</v>
      </c>
    </row>
    <row r="591" spans="6:8" x14ac:dyDescent="0.3">
      <c r="F591" t="s">
        <v>1819</v>
      </c>
      <c r="G591" t="s">
        <v>1521</v>
      </c>
      <c r="H591" s="36" t="s">
        <v>1520</v>
      </c>
    </row>
    <row r="592" spans="6:8" x14ac:dyDescent="0.3">
      <c r="F592" t="s">
        <v>1819</v>
      </c>
      <c r="G592" t="s">
        <v>1529</v>
      </c>
      <c r="H592" s="36" t="s">
        <v>1528</v>
      </c>
    </row>
    <row r="593" spans="6:8" x14ac:dyDescent="0.3">
      <c r="F593" t="s">
        <v>1819</v>
      </c>
      <c r="G593" t="s">
        <v>1523</v>
      </c>
      <c r="H593" s="36" t="s">
        <v>1522</v>
      </c>
    </row>
    <row r="594" spans="6:8" x14ac:dyDescent="0.3">
      <c r="F594" t="s">
        <v>1819</v>
      </c>
      <c r="G594" t="s">
        <v>1517</v>
      </c>
      <c r="H594" s="36" t="s">
        <v>1516</v>
      </c>
    </row>
    <row r="595" spans="6:8" x14ac:dyDescent="0.3">
      <c r="F595" t="s">
        <v>1819</v>
      </c>
      <c r="G595" t="s">
        <v>1519</v>
      </c>
      <c r="H595" s="36" t="s">
        <v>1518</v>
      </c>
    </row>
    <row r="596" spans="6:8" x14ac:dyDescent="0.3">
      <c r="F596" t="s">
        <v>1819</v>
      </c>
      <c r="G596" t="s">
        <v>1525</v>
      </c>
      <c r="H596" s="36" t="s">
        <v>1524</v>
      </c>
    </row>
    <row r="597" spans="6:8" x14ac:dyDescent="0.3">
      <c r="F597" t="s">
        <v>1819</v>
      </c>
      <c r="G597" t="s">
        <v>1527</v>
      </c>
      <c r="H597" s="36" t="s">
        <v>1526</v>
      </c>
    </row>
    <row r="598" spans="6:8" x14ac:dyDescent="0.3">
      <c r="F598" t="s">
        <v>1819</v>
      </c>
      <c r="G598" t="s">
        <v>1533</v>
      </c>
      <c r="H598" s="36" t="s">
        <v>1532</v>
      </c>
    </row>
    <row r="599" spans="6:8" x14ac:dyDescent="0.3">
      <c r="F599" t="s">
        <v>1819</v>
      </c>
      <c r="G599" t="s">
        <v>1531</v>
      </c>
      <c r="H599" s="36" t="s">
        <v>1530</v>
      </c>
    </row>
    <row r="600" spans="6:8" x14ac:dyDescent="0.3">
      <c r="F600" t="s">
        <v>1814</v>
      </c>
      <c r="G600" t="s">
        <v>1313</v>
      </c>
      <c r="H600" s="36" t="s">
        <v>1312</v>
      </c>
    </row>
    <row r="601" spans="6:8" x14ac:dyDescent="0.3">
      <c r="F601" t="s">
        <v>1814</v>
      </c>
      <c r="G601" t="s">
        <v>1311</v>
      </c>
      <c r="H601" s="36" t="s">
        <v>1310</v>
      </c>
    </row>
    <row r="602" spans="6:8" x14ac:dyDescent="0.3">
      <c r="F602" t="s">
        <v>1814</v>
      </c>
      <c r="G602" t="s">
        <v>1281</v>
      </c>
      <c r="H602" s="36" t="s">
        <v>1280</v>
      </c>
    </row>
    <row r="603" spans="6:8" x14ac:dyDescent="0.3">
      <c r="F603" t="s">
        <v>1814</v>
      </c>
      <c r="G603" t="s">
        <v>1295</v>
      </c>
      <c r="H603" s="36" t="s">
        <v>1294</v>
      </c>
    </row>
    <row r="604" spans="6:8" x14ac:dyDescent="0.3">
      <c r="F604" t="s">
        <v>1814</v>
      </c>
      <c r="G604" t="s">
        <v>1287</v>
      </c>
      <c r="H604" s="36" t="s">
        <v>1286</v>
      </c>
    </row>
    <row r="605" spans="6:8" x14ac:dyDescent="0.3">
      <c r="F605" t="s">
        <v>1814</v>
      </c>
      <c r="G605" t="s">
        <v>1283</v>
      </c>
      <c r="H605" s="36" t="s">
        <v>1282</v>
      </c>
    </row>
    <row r="606" spans="6:8" x14ac:dyDescent="0.3">
      <c r="F606" t="s">
        <v>1814</v>
      </c>
      <c r="G606" t="s">
        <v>1309</v>
      </c>
      <c r="H606" s="36" t="s">
        <v>1308</v>
      </c>
    </row>
    <row r="607" spans="6:8" x14ac:dyDescent="0.3">
      <c r="F607" t="s">
        <v>1814</v>
      </c>
      <c r="G607" t="s">
        <v>1319</v>
      </c>
      <c r="H607" s="36" t="s">
        <v>1318</v>
      </c>
    </row>
    <row r="608" spans="6:8" x14ac:dyDescent="0.3">
      <c r="F608" t="s">
        <v>1814</v>
      </c>
      <c r="G608" t="s">
        <v>1293</v>
      </c>
      <c r="H608" s="36" t="s">
        <v>1292</v>
      </c>
    </row>
    <row r="609" spans="6:8" x14ac:dyDescent="0.3">
      <c r="F609" t="s">
        <v>1814</v>
      </c>
      <c r="G609" t="s">
        <v>1305</v>
      </c>
      <c r="H609" s="36" t="s">
        <v>1304</v>
      </c>
    </row>
    <row r="610" spans="6:8" x14ac:dyDescent="0.3">
      <c r="F610" t="s">
        <v>1814</v>
      </c>
      <c r="G610" t="s">
        <v>1299</v>
      </c>
      <c r="H610" s="36" t="s">
        <v>1298</v>
      </c>
    </row>
    <row r="611" spans="6:8" x14ac:dyDescent="0.3">
      <c r="F611" t="s">
        <v>1814</v>
      </c>
      <c r="G611" t="s">
        <v>1301</v>
      </c>
      <c r="H611" s="36" t="s">
        <v>1300</v>
      </c>
    </row>
    <row r="612" spans="6:8" x14ac:dyDescent="0.3">
      <c r="F612" t="s">
        <v>1814</v>
      </c>
      <c r="G612" t="s">
        <v>1275</v>
      </c>
      <c r="H612" s="36" t="s">
        <v>1274</v>
      </c>
    </row>
    <row r="613" spans="6:8" x14ac:dyDescent="0.3">
      <c r="F613" t="s">
        <v>1814</v>
      </c>
      <c r="G613" t="s">
        <v>1317</v>
      </c>
      <c r="H613" s="36" t="s">
        <v>1316</v>
      </c>
    </row>
    <row r="614" spans="6:8" x14ac:dyDescent="0.3">
      <c r="F614" t="s">
        <v>1814</v>
      </c>
      <c r="G614" t="s">
        <v>1315</v>
      </c>
      <c r="H614" s="36" t="s">
        <v>1314</v>
      </c>
    </row>
    <row r="615" spans="6:8" x14ac:dyDescent="0.3">
      <c r="F615" t="s">
        <v>1814</v>
      </c>
      <c r="G615" t="s">
        <v>1277</v>
      </c>
      <c r="H615" s="36" t="s">
        <v>1276</v>
      </c>
    </row>
    <row r="616" spans="6:8" x14ac:dyDescent="0.3">
      <c r="F616" t="s">
        <v>1814</v>
      </c>
      <c r="G616" t="s">
        <v>1307</v>
      </c>
      <c r="H616" s="36" t="s">
        <v>1306</v>
      </c>
    </row>
    <row r="617" spans="6:8" x14ac:dyDescent="0.3">
      <c r="F617" t="s">
        <v>1814</v>
      </c>
      <c r="G617" t="s">
        <v>1285</v>
      </c>
      <c r="H617" s="36" t="s">
        <v>1284</v>
      </c>
    </row>
    <row r="618" spans="6:8" x14ac:dyDescent="0.3">
      <c r="F618" t="s">
        <v>1814</v>
      </c>
      <c r="G618" t="s">
        <v>1289</v>
      </c>
      <c r="H618" s="36" t="s">
        <v>1288</v>
      </c>
    </row>
    <row r="619" spans="6:8" x14ac:dyDescent="0.3">
      <c r="F619" t="s">
        <v>1814</v>
      </c>
      <c r="G619" t="s">
        <v>1303</v>
      </c>
      <c r="H619" s="36" t="s">
        <v>1302</v>
      </c>
    </row>
    <row r="620" spans="6:8" x14ac:dyDescent="0.3">
      <c r="F620" t="s">
        <v>1814</v>
      </c>
      <c r="G620" t="s">
        <v>1273</v>
      </c>
      <c r="H620" s="36" t="s">
        <v>1272</v>
      </c>
    </row>
    <row r="621" spans="6:8" x14ac:dyDescent="0.3">
      <c r="F621" t="s">
        <v>1814</v>
      </c>
      <c r="G621" t="s">
        <v>1279</v>
      </c>
      <c r="H621" s="36" t="s">
        <v>1278</v>
      </c>
    </row>
    <row r="622" spans="6:8" x14ac:dyDescent="0.3">
      <c r="F622" t="s">
        <v>1814</v>
      </c>
      <c r="G622" t="s">
        <v>1297</v>
      </c>
      <c r="H622" s="36" t="s">
        <v>1296</v>
      </c>
    </row>
    <row r="623" spans="6:8" x14ac:dyDescent="0.3">
      <c r="F623" t="s">
        <v>1814</v>
      </c>
      <c r="G623" t="s">
        <v>1291</v>
      </c>
      <c r="H623" s="36" t="s">
        <v>1290</v>
      </c>
    </row>
    <row r="624" spans="6:8" x14ac:dyDescent="0.3">
      <c r="F624" t="s">
        <v>1814</v>
      </c>
      <c r="G624" t="s">
        <v>1325</v>
      </c>
      <c r="H624" s="36" t="s">
        <v>1324</v>
      </c>
    </row>
    <row r="625" spans="6:8" x14ac:dyDescent="0.3">
      <c r="F625" t="s">
        <v>1814</v>
      </c>
      <c r="G625" t="s">
        <v>1323</v>
      </c>
      <c r="H625" s="36" t="s">
        <v>1322</v>
      </c>
    </row>
    <row r="626" spans="6:8" x14ac:dyDescent="0.3">
      <c r="F626" t="s">
        <v>1814</v>
      </c>
      <c r="G626" t="s">
        <v>1321</v>
      </c>
      <c r="H626" s="36" t="s">
        <v>1320</v>
      </c>
    </row>
    <row r="627" spans="6:8" x14ac:dyDescent="0.3">
      <c r="F627" t="s">
        <v>1809</v>
      </c>
      <c r="G627" t="s">
        <v>1155</v>
      </c>
      <c r="H627" s="36" t="s">
        <v>1154</v>
      </c>
    </row>
    <row r="628" spans="6:8" x14ac:dyDescent="0.3">
      <c r="F628" t="s">
        <v>1809</v>
      </c>
      <c r="G628" t="s">
        <v>1153</v>
      </c>
      <c r="H628" s="36" t="s">
        <v>1152</v>
      </c>
    </row>
    <row r="629" spans="6:8" x14ac:dyDescent="0.3">
      <c r="F629" t="s">
        <v>1809</v>
      </c>
      <c r="G629" t="s">
        <v>1167</v>
      </c>
      <c r="H629" s="36" t="s">
        <v>1166</v>
      </c>
    </row>
    <row r="630" spans="6:8" x14ac:dyDescent="0.3">
      <c r="F630" t="s">
        <v>1809</v>
      </c>
      <c r="G630" t="s">
        <v>1157</v>
      </c>
      <c r="H630" s="36" t="s">
        <v>1156</v>
      </c>
    </row>
    <row r="631" spans="6:8" x14ac:dyDescent="0.3">
      <c r="F631" t="s">
        <v>1809</v>
      </c>
      <c r="G631" t="s">
        <v>1161</v>
      </c>
      <c r="H631" s="36" t="s">
        <v>1160</v>
      </c>
    </row>
    <row r="632" spans="6:8" x14ac:dyDescent="0.3">
      <c r="F632" t="s">
        <v>1809</v>
      </c>
      <c r="G632" t="s">
        <v>1165</v>
      </c>
      <c r="H632" s="36" t="s">
        <v>1164</v>
      </c>
    </row>
    <row r="633" spans="6:8" x14ac:dyDescent="0.3">
      <c r="F633" t="s">
        <v>1809</v>
      </c>
      <c r="G633" t="s">
        <v>1169</v>
      </c>
      <c r="H633" s="36" t="s">
        <v>1168</v>
      </c>
    </row>
    <row r="634" spans="6:8" x14ac:dyDescent="0.3">
      <c r="F634" t="s">
        <v>1809</v>
      </c>
      <c r="G634" t="s">
        <v>1159</v>
      </c>
      <c r="H634" s="36" t="s">
        <v>1158</v>
      </c>
    </row>
    <row r="635" spans="6:8" x14ac:dyDescent="0.3">
      <c r="F635" t="s">
        <v>1809</v>
      </c>
      <c r="G635" t="s">
        <v>1163</v>
      </c>
      <c r="H635" s="36" t="s">
        <v>1162</v>
      </c>
    </row>
    <row r="636" spans="6:8" x14ac:dyDescent="0.3">
      <c r="F636" t="s">
        <v>1808</v>
      </c>
      <c r="G636" t="s">
        <v>629</v>
      </c>
      <c r="H636" s="36" t="s">
        <v>628</v>
      </c>
    </row>
    <row r="637" spans="6:8" x14ac:dyDescent="0.3">
      <c r="F637" t="s">
        <v>1808</v>
      </c>
      <c r="G637" t="s">
        <v>633</v>
      </c>
      <c r="H637" s="36" t="s">
        <v>632</v>
      </c>
    </row>
    <row r="638" spans="6:8" x14ac:dyDescent="0.3">
      <c r="F638" t="s">
        <v>1808</v>
      </c>
      <c r="G638" t="s">
        <v>635</v>
      </c>
      <c r="H638" s="36" t="s">
        <v>634</v>
      </c>
    </row>
    <row r="639" spans="6:8" x14ac:dyDescent="0.3">
      <c r="F639" t="s">
        <v>1808</v>
      </c>
      <c r="G639" t="s">
        <v>631</v>
      </c>
      <c r="H639" s="36" t="s">
        <v>630</v>
      </c>
    </row>
    <row r="640" spans="6:8" x14ac:dyDescent="0.3">
      <c r="F640" t="s">
        <v>1808</v>
      </c>
      <c r="G640" t="s">
        <v>625</v>
      </c>
      <c r="H640" s="36" t="s">
        <v>624</v>
      </c>
    </row>
    <row r="641" spans="6:8" x14ac:dyDescent="0.3">
      <c r="F641" t="s">
        <v>1808</v>
      </c>
      <c r="G641" t="s">
        <v>627</v>
      </c>
      <c r="H641" s="36" t="s">
        <v>626</v>
      </c>
    </row>
    <row r="642" spans="6:8" x14ac:dyDescent="0.3">
      <c r="F642" t="s">
        <v>1808</v>
      </c>
      <c r="G642" t="s">
        <v>623</v>
      </c>
      <c r="H642" s="36" t="s">
        <v>622</v>
      </c>
    </row>
    <row r="643" spans="6:8" x14ac:dyDescent="0.3">
      <c r="F643" t="s">
        <v>1808</v>
      </c>
      <c r="G643" t="s">
        <v>637</v>
      </c>
      <c r="H643" s="36" t="s">
        <v>636</v>
      </c>
    </row>
    <row r="644" spans="6:8" x14ac:dyDescent="0.3">
      <c r="F644" t="s">
        <v>1808</v>
      </c>
      <c r="G644" t="s">
        <v>641</v>
      </c>
      <c r="H644" s="36" t="s">
        <v>640</v>
      </c>
    </row>
    <row r="645" spans="6:8" x14ac:dyDescent="0.3">
      <c r="F645" t="s">
        <v>1808</v>
      </c>
      <c r="G645" t="s">
        <v>621</v>
      </c>
      <c r="H645" s="36" t="s">
        <v>620</v>
      </c>
    </row>
    <row r="646" spans="6:8" x14ac:dyDescent="0.3">
      <c r="F646" t="s">
        <v>1808</v>
      </c>
      <c r="G646" t="s">
        <v>639</v>
      </c>
      <c r="H646" s="36" t="s">
        <v>638</v>
      </c>
    </row>
    <row r="647" spans="6:8" x14ac:dyDescent="0.3">
      <c r="F647" t="s">
        <v>1801</v>
      </c>
      <c r="G647" t="s">
        <v>875</v>
      </c>
      <c r="H647" s="36" t="s">
        <v>874</v>
      </c>
    </row>
    <row r="648" spans="6:8" x14ac:dyDescent="0.3">
      <c r="F648" t="s">
        <v>1801</v>
      </c>
      <c r="G648" t="s">
        <v>871</v>
      </c>
      <c r="H648" s="36" t="s">
        <v>870</v>
      </c>
    </row>
    <row r="649" spans="6:8" x14ac:dyDescent="0.3">
      <c r="F649" t="s">
        <v>1801</v>
      </c>
      <c r="G649" t="s">
        <v>879</v>
      </c>
      <c r="H649" s="36" t="s">
        <v>878</v>
      </c>
    </row>
    <row r="650" spans="6:8" x14ac:dyDescent="0.3">
      <c r="F650" t="s">
        <v>1801</v>
      </c>
      <c r="G650" t="s">
        <v>877</v>
      </c>
      <c r="H650" s="36" t="s">
        <v>876</v>
      </c>
    </row>
    <row r="651" spans="6:8" x14ac:dyDescent="0.3">
      <c r="F651" t="s">
        <v>1801</v>
      </c>
      <c r="G651" t="s">
        <v>873</v>
      </c>
      <c r="H651" s="36" t="s">
        <v>872</v>
      </c>
    </row>
    <row r="652" spans="6:8" x14ac:dyDescent="0.3">
      <c r="F652" t="s">
        <v>1801</v>
      </c>
      <c r="G652" t="s">
        <v>917</v>
      </c>
      <c r="H652" s="36" t="s">
        <v>916</v>
      </c>
    </row>
    <row r="653" spans="6:8" x14ac:dyDescent="0.3">
      <c r="F653" t="s">
        <v>1801</v>
      </c>
      <c r="G653" t="s">
        <v>899</v>
      </c>
      <c r="H653" s="36" t="s">
        <v>898</v>
      </c>
    </row>
    <row r="654" spans="6:8" x14ac:dyDescent="0.3">
      <c r="F654" t="s">
        <v>1801</v>
      </c>
      <c r="G654" t="s">
        <v>897</v>
      </c>
      <c r="H654" s="36" t="s">
        <v>896</v>
      </c>
    </row>
    <row r="655" spans="6:8" x14ac:dyDescent="0.3">
      <c r="F655" t="s">
        <v>1801</v>
      </c>
      <c r="G655" t="s">
        <v>895</v>
      </c>
      <c r="H655" s="36" t="s">
        <v>894</v>
      </c>
    </row>
    <row r="656" spans="6:8" x14ac:dyDescent="0.3">
      <c r="F656" t="s">
        <v>1801</v>
      </c>
      <c r="G656" t="s">
        <v>915</v>
      </c>
      <c r="H656" s="36" t="s">
        <v>914</v>
      </c>
    </row>
    <row r="657" spans="6:8" x14ac:dyDescent="0.3">
      <c r="F657" t="s">
        <v>1801</v>
      </c>
      <c r="G657" t="s">
        <v>913</v>
      </c>
      <c r="H657" s="36" t="s">
        <v>912</v>
      </c>
    </row>
    <row r="658" spans="6:8" x14ac:dyDescent="0.3">
      <c r="F658" t="s">
        <v>1801</v>
      </c>
      <c r="G658" t="s">
        <v>911</v>
      </c>
      <c r="H658" s="36" t="s">
        <v>910</v>
      </c>
    </row>
    <row r="659" spans="6:8" x14ac:dyDescent="0.3">
      <c r="F659" t="s">
        <v>1801</v>
      </c>
      <c r="G659" t="s">
        <v>909</v>
      </c>
      <c r="H659" s="36" t="s">
        <v>908</v>
      </c>
    </row>
    <row r="660" spans="6:8" x14ac:dyDescent="0.3">
      <c r="F660" t="s">
        <v>1801</v>
      </c>
      <c r="G660" t="s">
        <v>907</v>
      </c>
      <c r="H660" s="36" t="s">
        <v>906</v>
      </c>
    </row>
    <row r="661" spans="6:8" x14ac:dyDescent="0.3">
      <c r="F661" t="s">
        <v>1801</v>
      </c>
      <c r="G661" t="s">
        <v>905</v>
      </c>
      <c r="H661" s="36" t="s">
        <v>904</v>
      </c>
    </row>
    <row r="662" spans="6:8" x14ac:dyDescent="0.3">
      <c r="F662" t="s">
        <v>1801</v>
      </c>
      <c r="G662" t="s">
        <v>903</v>
      </c>
      <c r="H662" s="36" t="s">
        <v>902</v>
      </c>
    </row>
    <row r="663" spans="6:8" x14ac:dyDescent="0.3">
      <c r="F663" t="s">
        <v>1801</v>
      </c>
      <c r="G663" t="s">
        <v>901</v>
      </c>
      <c r="H663" s="36" t="s">
        <v>900</v>
      </c>
    </row>
    <row r="664" spans="6:8" x14ac:dyDescent="0.3">
      <c r="F664" t="s">
        <v>1801</v>
      </c>
      <c r="G664" t="s">
        <v>881</v>
      </c>
      <c r="H664" s="36" t="s">
        <v>880</v>
      </c>
    </row>
    <row r="665" spans="6:8" x14ac:dyDescent="0.3">
      <c r="F665" t="s">
        <v>1801</v>
      </c>
      <c r="G665" t="s">
        <v>887</v>
      </c>
      <c r="H665" s="36" t="s">
        <v>886</v>
      </c>
    </row>
    <row r="666" spans="6:8" x14ac:dyDescent="0.3">
      <c r="F666" t="s">
        <v>1801</v>
      </c>
      <c r="G666" t="s">
        <v>893</v>
      </c>
      <c r="H666" s="36" t="s">
        <v>892</v>
      </c>
    </row>
    <row r="667" spans="6:8" x14ac:dyDescent="0.3">
      <c r="F667" t="s">
        <v>1801</v>
      </c>
      <c r="G667" t="s">
        <v>885</v>
      </c>
      <c r="H667" s="36" t="s">
        <v>884</v>
      </c>
    </row>
    <row r="668" spans="6:8" x14ac:dyDescent="0.3">
      <c r="F668" t="s">
        <v>1801</v>
      </c>
      <c r="G668" t="s">
        <v>891</v>
      </c>
      <c r="H668" s="36" t="s">
        <v>890</v>
      </c>
    </row>
    <row r="669" spans="6:8" x14ac:dyDescent="0.3">
      <c r="F669" t="s">
        <v>1801</v>
      </c>
      <c r="G669" t="s">
        <v>889</v>
      </c>
      <c r="H669" s="36" t="s">
        <v>888</v>
      </c>
    </row>
    <row r="670" spans="6:8" x14ac:dyDescent="0.3">
      <c r="F670" t="s">
        <v>1801</v>
      </c>
      <c r="G670" t="s">
        <v>883</v>
      </c>
      <c r="H670" s="36" t="s">
        <v>882</v>
      </c>
    </row>
    <row r="671" spans="6:8" x14ac:dyDescent="0.3">
      <c r="F671" t="s">
        <v>1800</v>
      </c>
      <c r="G671" t="s">
        <v>521</v>
      </c>
      <c r="H671" s="36" t="s">
        <v>520</v>
      </c>
    </row>
    <row r="672" spans="6:8" x14ac:dyDescent="0.3">
      <c r="F672" t="s">
        <v>1800</v>
      </c>
      <c r="G672" t="s">
        <v>517</v>
      </c>
      <c r="H672" s="36" t="s">
        <v>516</v>
      </c>
    </row>
    <row r="673" spans="6:8" x14ac:dyDescent="0.3">
      <c r="F673" t="s">
        <v>1800</v>
      </c>
      <c r="G673" t="s">
        <v>513</v>
      </c>
      <c r="H673" s="36" t="s">
        <v>512</v>
      </c>
    </row>
    <row r="674" spans="6:8" x14ac:dyDescent="0.3">
      <c r="F674" t="s">
        <v>1800</v>
      </c>
      <c r="G674" t="s">
        <v>519</v>
      </c>
      <c r="H674" s="36" t="s">
        <v>518</v>
      </c>
    </row>
    <row r="675" spans="6:8" x14ac:dyDescent="0.3">
      <c r="F675" t="s">
        <v>1800</v>
      </c>
      <c r="G675" t="s">
        <v>509</v>
      </c>
      <c r="H675" s="36" t="s">
        <v>508</v>
      </c>
    </row>
    <row r="676" spans="6:8" x14ac:dyDescent="0.3">
      <c r="F676" t="s">
        <v>1800</v>
      </c>
      <c r="G676" t="s">
        <v>515</v>
      </c>
      <c r="H676" s="36" t="s">
        <v>514</v>
      </c>
    </row>
    <row r="677" spans="6:8" x14ac:dyDescent="0.3">
      <c r="F677" t="s">
        <v>1800</v>
      </c>
      <c r="G677" t="s">
        <v>511</v>
      </c>
      <c r="H677" s="36" t="s">
        <v>510</v>
      </c>
    </row>
    <row r="678" spans="6:8" x14ac:dyDescent="0.3">
      <c r="F678" t="s">
        <v>1800</v>
      </c>
      <c r="G678" t="s">
        <v>523</v>
      </c>
      <c r="H678" s="36" t="s">
        <v>522</v>
      </c>
    </row>
    <row r="679" spans="6:8" x14ac:dyDescent="0.3">
      <c r="F679" t="s">
        <v>1799</v>
      </c>
      <c r="G679" t="s">
        <v>1561</v>
      </c>
      <c r="H679" s="36" t="s">
        <v>1560</v>
      </c>
    </row>
    <row r="680" spans="6:8" x14ac:dyDescent="0.3">
      <c r="F680" t="s">
        <v>1799</v>
      </c>
      <c r="G680" t="s">
        <v>1559</v>
      </c>
      <c r="H680" s="36" t="s">
        <v>1558</v>
      </c>
    </row>
    <row r="681" spans="6:8" x14ac:dyDescent="0.3">
      <c r="F681" t="s">
        <v>1799</v>
      </c>
      <c r="G681" t="s">
        <v>1553</v>
      </c>
      <c r="H681" s="36" t="s">
        <v>1552</v>
      </c>
    </row>
    <row r="682" spans="6:8" x14ac:dyDescent="0.3">
      <c r="F682" t="s">
        <v>1799</v>
      </c>
      <c r="G682" t="s">
        <v>1563</v>
      </c>
      <c r="H682" s="36" t="s">
        <v>1562</v>
      </c>
    </row>
    <row r="683" spans="6:8" x14ac:dyDescent="0.3">
      <c r="F683" t="s">
        <v>1799</v>
      </c>
      <c r="G683" t="s">
        <v>1555</v>
      </c>
      <c r="H683" s="36" t="s">
        <v>1554</v>
      </c>
    </row>
    <row r="684" spans="6:8" x14ac:dyDescent="0.3">
      <c r="F684" t="s">
        <v>1799</v>
      </c>
      <c r="G684" t="s">
        <v>1557</v>
      </c>
      <c r="H684" s="36" t="s">
        <v>1556</v>
      </c>
    </row>
    <row r="685" spans="6:8" x14ac:dyDescent="0.3">
      <c r="F685" t="s">
        <v>1799</v>
      </c>
      <c r="G685" t="s">
        <v>1565</v>
      </c>
      <c r="H685" s="36" t="s">
        <v>1564</v>
      </c>
    </row>
    <row r="686" spans="6:8" x14ac:dyDescent="0.3">
      <c r="F686" t="s">
        <v>1798</v>
      </c>
      <c r="G686" t="s">
        <v>611</v>
      </c>
      <c r="H686" s="36" t="s">
        <v>610</v>
      </c>
    </row>
    <row r="687" spans="6:8" x14ac:dyDescent="0.3">
      <c r="F687" t="s">
        <v>1798</v>
      </c>
      <c r="G687" t="s">
        <v>617</v>
      </c>
      <c r="H687" s="36" t="s">
        <v>616</v>
      </c>
    </row>
    <row r="688" spans="6:8" x14ac:dyDescent="0.3">
      <c r="F688" t="s">
        <v>1798</v>
      </c>
      <c r="G688" t="s">
        <v>615</v>
      </c>
      <c r="H688" s="36" t="s">
        <v>614</v>
      </c>
    </row>
    <row r="689" spans="6:8" x14ac:dyDescent="0.3">
      <c r="F689" t="s">
        <v>1798</v>
      </c>
      <c r="G689" t="s">
        <v>609</v>
      </c>
      <c r="H689" s="36" t="s">
        <v>608</v>
      </c>
    </row>
    <row r="690" spans="6:8" x14ac:dyDescent="0.3">
      <c r="F690" t="s">
        <v>1798</v>
      </c>
      <c r="G690" t="s">
        <v>607</v>
      </c>
      <c r="H690" s="36" t="s">
        <v>606</v>
      </c>
    </row>
    <row r="691" spans="6:8" x14ac:dyDescent="0.3">
      <c r="F691" t="s">
        <v>1798</v>
      </c>
      <c r="G691" t="s">
        <v>605</v>
      </c>
      <c r="H691" s="36" t="s">
        <v>604</v>
      </c>
    </row>
    <row r="692" spans="6:8" x14ac:dyDescent="0.3">
      <c r="F692" t="s">
        <v>1798</v>
      </c>
      <c r="G692" t="s">
        <v>619</v>
      </c>
      <c r="H692" s="36" t="s">
        <v>618</v>
      </c>
    </row>
    <row r="693" spans="6:8" x14ac:dyDescent="0.3">
      <c r="F693" t="s">
        <v>1798</v>
      </c>
      <c r="G693" t="s">
        <v>613</v>
      </c>
      <c r="H693" s="36" t="s">
        <v>612</v>
      </c>
    </row>
    <row r="694" spans="6:8" x14ac:dyDescent="0.3">
      <c r="F694" t="s">
        <v>1797</v>
      </c>
      <c r="G694" t="s">
        <v>1475</v>
      </c>
      <c r="H694" s="36" t="s">
        <v>1474</v>
      </c>
    </row>
    <row r="695" spans="6:8" x14ac:dyDescent="0.3">
      <c r="F695" t="s">
        <v>1797</v>
      </c>
      <c r="G695" t="s">
        <v>1485</v>
      </c>
      <c r="H695" s="36" t="s">
        <v>1484</v>
      </c>
    </row>
    <row r="696" spans="6:8" x14ac:dyDescent="0.3">
      <c r="F696" t="s">
        <v>1797</v>
      </c>
      <c r="G696" t="s">
        <v>1473</v>
      </c>
      <c r="H696" s="36" t="s">
        <v>1472</v>
      </c>
    </row>
    <row r="697" spans="6:8" x14ac:dyDescent="0.3">
      <c r="F697" t="s">
        <v>1797</v>
      </c>
      <c r="G697" t="s">
        <v>1483</v>
      </c>
      <c r="H697" s="36" t="s">
        <v>1482</v>
      </c>
    </row>
    <row r="698" spans="6:8" x14ac:dyDescent="0.3">
      <c r="F698" t="s">
        <v>1797</v>
      </c>
      <c r="G698" t="s">
        <v>1481</v>
      </c>
      <c r="H698" s="36" t="s">
        <v>1480</v>
      </c>
    </row>
    <row r="699" spans="6:8" x14ac:dyDescent="0.3">
      <c r="F699" t="s">
        <v>1797</v>
      </c>
      <c r="G699" t="s">
        <v>1479</v>
      </c>
      <c r="H699" s="36" t="s">
        <v>1478</v>
      </c>
    </row>
    <row r="700" spans="6:8" x14ac:dyDescent="0.3">
      <c r="F700" t="s">
        <v>1797</v>
      </c>
      <c r="G700" t="s">
        <v>1477</v>
      </c>
      <c r="H700" s="36" t="s">
        <v>1476</v>
      </c>
    </row>
    <row r="701" spans="6:8" x14ac:dyDescent="0.3">
      <c r="F701" t="s">
        <v>1797</v>
      </c>
      <c r="G701" t="s">
        <v>1489</v>
      </c>
      <c r="H701" s="36" t="s">
        <v>1488</v>
      </c>
    </row>
    <row r="702" spans="6:8" x14ac:dyDescent="0.3">
      <c r="F702" t="s">
        <v>1797</v>
      </c>
      <c r="G702" t="s">
        <v>1487</v>
      </c>
      <c r="H702" s="36" t="s">
        <v>1486</v>
      </c>
    </row>
    <row r="703" spans="6:8" x14ac:dyDescent="0.3">
      <c r="F703" t="s">
        <v>1794</v>
      </c>
      <c r="G703" t="s">
        <v>1547</v>
      </c>
      <c r="H703" s="36" t="s">
        <v>1546</v>
      </c>
    </row>
    <row r="704" spans="6:8" x14ac:dyDescent="0.3">
      <c r="F704" t="s">
        <v>1794</v>
      </c>
      <c r="G704" t="s">
        <v>1543</v>
      </c>
      <c r="H704" s="36" t="s">
        <v>1542</v>
      </c>
    </row>
    <row r="705" spans="6:8" x14ac:dyDescent="0.3">
      <c r="F705" t="s">
        <v>1794</v>
      </c>
      <c r="G705" t="s">
        <v>1535</v>
      </c>
      <c r="H705" s="36" t="s">
        <v>1534</v>
      </c>
    </row>
    <row r="706" spans="6:8" x14ac:dyDescent="0.3">
      <c r="F706" t="s">
        <v>1794</v>
      </c>
      <c r="G706" t="s">
        <v>1541</v>
      </c>
      <c r="H706" s="36" t="s">
        <v>1540</v>
      </c>
    </row>
    <row r="707" spans="6:8" x14ac:dyDescent="0.3">
      <c r="F707" t="s">
        <v>1794</v>
      </c>
      <c r="G707" t="s">
        <v>1537</v>
      </c>
      <c r="H707" s="36" t="s">
        <v>1536</v>
      </c>
    </row>
    <row r="708" spans="6:8" x14ac:dyDescent="0.3">
      <c r="F708" t="s">
        <v>1794</v>
      </c>
      <c r="G708" t="s">
        <v>1545</v>
      </c>
      <c r="H708" s="36" t="s">
        <v>1544</v>
      </c>
    </row>
    <row r="709" spans="6:8" x14ac:dyDescent="0.3">
      <c r="F709" t="s">
        <v>1794</v>
      </c>
      <c r="G709" t="s">
        <v>1539</v>
      </c>
      <c r="H709" s="36" t="s">
        <v>1538</v>
      </c>
    </row>
    <row r="710" spans="6:8" x14ac:dyDescent="0.3">
      <c r="F710" t="s">
        <v>1794</v>
      </c>
      <c r="G710" t="s">
        <v>1551</v>
      </c>
      <c r="H710" s="36" t="s">
        <v>1550</v>
      </c>
    </row>
    <row r="711" spans="6:8" x14ac:dyDescent="0.3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O117"/>
  <sheetViews>
    <sheetView showGridLines="0" topLeftCell="A19" zoomScaleNormal="100" workbookViewId="0">
      <selection activeCell="C29" sqref="C29"/>
    </sheetView>
  </sheetViews>
  <sheetFormatPr defaultRowHeight="16.5" x14ac:dyDescent="0.3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 x14ac:dyDescent="0.3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 x14ac:dyDescent="0.3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3</v>
      </c>
      <c r="M3">
        <f ca="1">+M4-1</f>
        <v>11</v>
      </c>
      <c r="O3" s="18">
        <f ca="1">+O4-1</f>
        <v>2018</v>
      </c>
    </row>
    <row r="4" spans="1:15" x14ac:dyDescent="0.3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4</v>
      </c>
      <c r="M4">
        <f ca="1">+M5-1</f>
        <v>12</v>
      </c>
      <c r="O4" s="19">
        <f ca="1">+O5-1</f>
        <v>2019</v>
      </c>
    </row>
    <row r="5" spans="1:15" x14ac:dyDescent="0.3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5</v>
      </c>
      <c r="M5">
        <f ca="1">+M7-1</f>
        <v>13</v>
      </c>
      <c r="O5" s="18">
        <f ca="1">+O7-1</f>
        <v>2020</v>
      </c>
    </row>
    <row r="6" spans="1:15" x14ac:dyDescent="0.3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 x14ac:dyDescent="0.3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6</v>
      </c>
      <c r="M7">
        <f ca="1">DAY(TODAY())</f>
        <v>14</v>
      </c>
      <c r="O7">
        <f ca="1">YEAR(TODAY())</f>
        <v>2021</v>
      </c>
    </row>
    <row r="8" spans="1:15" x14ac:dyDescent="0.3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7</v>
      </c>
      <c r="M8">
        <f ca="1">IF(M7&lt;31,M7+1,1)</f>
        <v>15</v>
      </c>
      <c r="O8">
        <f ca="1">+O7+1</f>
        <v>2022</v>
      </c>
    </row>
    <row r="9" spans="1:15" x14ac:dyDescent="0.3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8</v>
      </c>
      <c r="M9">
        <f t="shared" ref="M9:M37" ca="1" si="1">IF(M8&lt;31,M8+1,1)</f>
        <v>16</v>
      </c>
      <c r="O9">
        <f t="shared" ref="O9:O16" ca="1" si="2">+O8+1</f>
        <v>2023</v>
      </c>
    </row>
    <row r="10" spans="1:15" x14ac:dyDescent="0.3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9</v>
      </c>
      <c r="M10">
        <f t="shared" ca="1" si="1"/>
        <v>17</v>
      </c>
      <c r="O10">
        <f t="shared" ca="1" si="2"/>
        <v>2024</v>
      </c>
    </row>
    <row r="11" spans="1:15" x14ac:dyDescent="0.3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10</v>
      </c>
      <c r="M11">
        <f t="shared" ca="1" si="1"/>
        <v>18</v>
      </c>
      <c r="O11">
        <f t="shared" ca="1" si="2"/>
        <v>2025</v>
      </c>
    </row>
    <row r="12" spans="1:15" x14ac:dyDescent="0.3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11</v>
      </c>
      <c r="M12">
        <f t="shared" ca="1" si="1"/>
        <v>19</v>
      </c>
      <c r="O12">
        <f t="shared" ca="1" si="2"/>
        <v>2026</v>
      </c>
    </row>
    <row r="13" spans="1:15" x14ac:dyDescent="0.3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12</v>
      </c>
      <c r="M13">
        <f t="shared" ca="1" si="1"/>
        <v>20</v>
      </c>
      <c r="O13">
        <f t="shared" ca="1" si="2"/>
        <v>2027</v>
      </c>
    </row>
    <row r="14" spans="1:15" x14ac:dyDescent="0.3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1</v>
      </c>
      <c r="M14">
        <f t="shared" ca="1" si="1"/>
        <v>21</v>
      </c>
      <c r="O14">
        <f t="shared" ca="1" si="2"/>
        <v>2028</v>
      </c>
    </row>
    <row r="15" spans="1:15" x14ac:dyDescent="0.3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2</v>
      </c>
      <c r="M15">
        <f t="shared" ca="1" si="1"/>
        <v>22</v>
      </c>
      <c r="O15">
        <f t="shared" ca="1" si="2"/>
        <v>2029</v>
      </c>
    </row>
    <row r="16" spans="1:15" x14ac:dyDescent="0.3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3</v>
      </c>
      <c r="M16">
        <f t="shared" ca="1" si="1"/>
        <v>23</v>
      </c>
      <c r="O16">
        <f t="shared" ca="1" si="2"/>
        <v>2030</v>
      </c>
    </row>
    <row r="17" spans="1:13" x14ac:dyDescent="0.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4</v>
      </c>
      <c r="M17">
        <f t="shared" ca="1" si="1"/>
        <v>24</v>
      </c>
    </row>
    <row r="18" spans="1:13" x14ac:dyDescent="0.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5</v>
      </c>
      <c r="M18">
        <f t="shared" ca="1" si="1"/>
        <v>25</v>
      </c>
    </row>
    <row r="19" spans="1:13" x14ac:dyDescent="0.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26</v>
      </c>
    </row>
    <row r="20" spans="1:13" x14ac:dyDescent="0.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27</v>
      </c>
    </row>
    <row r="21" spans="1:13" x14ac:dyDescent="0.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28</v>
      </c>
    </row>
    <row r="22" spans="1:13" x14ac:dyDescent="0.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29</v>
      </c>
    </row>
    <row r="23" spans="1:13" x14ac:dyDescent="0.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30</v>
      </c>
    </row>
    <row r="24" spans="1:13" x14ac:dyDescent="0.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31</v>
      </c>
    </row>
    <row r="25" spans="1:13" x14ac:dyDescent="0.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1</v>
      </c>
    </row>
    <row r="26" spans="1:13" x14ac:dyDescent="0.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2</v>
      </c>
    </row>
    <row r="27" spans="1:13" x14ac:dyDescent="0.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3</v>
      </c>
    </row>
    <row r="28" spans="1:13" x14ac:dyDescent="0.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4</v>
      </c>
    </row>
    <row r="29" spans="1:13" x14ac:dyDescent="0.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5</v>
      </c>
    </row>
    <row r="30" spans="1:13" x14ac:dyDescent="0.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6</v>
      </c>
    </row>
    <row r="31" spans="1:13" x14ac:dyDescent="0.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7</v>
      </c>
    </row>
    <row r="32" spans="1:13" x14ac:dyDescent="0.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8</v>
      </c>
    </row>
    <row r="33" spans="1:13" x14ac:dyDescent="0.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9</v>
      </c>
    </row>
    <row r="34" spans="1:13" x14ac:dyDescent="0.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10</v>
      </c>
    </row>
    <row r="35" spans="1:13" x14ac:dyDescent="0.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11</v>
      </c>
    </row>
    <row r="36" spans="1:13" x14ac:dyDescent="0.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12</v>
      </c>
    </row>
    <row r="37" spans="1:13" x14ac:dyDescent="0.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13</v>
      </c>
    </row>
    <row r="38" spans="1:13" x14ac:dyDescent="0.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 x14ac:dyDescent="0.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 x14ac:dyDescent="0.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 x14ac:dyDescent="0.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 x14ac:dyDescent="0.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 x14ac:dyDescent="0.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 x14ac:dyDescent="0.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 x14ac:dyDescent="0.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 x14ac:dyDescent="0.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 x14ac:dyDescent="0.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 x14ac:dyDescent="0.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 x14ac:dyDescent="0.3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 x14ac:dyDescent="0.3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 x14ac:dyDescent="0.3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 x14ac:dyDescent="0.3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 x14ac:dyDescent="0.3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 x14ac:dyDescent="0.3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 x14ac:dyDescent="0.3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 x14ac:dyDescent="0.3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 x14ac:dyDescent="0.3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 x14ac:dyDescent="0.3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 x14ac:dyDescent="0.3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 x14ac:dyDescent="0.3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 x14ac:dyDescent="0.3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 x14ac:dyDescent="0.3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 x14ac:dyDescent="0.3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 x14ac:dyDescent="0.3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 x14ac:dyDescent="0.3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 x14ac:dyDescent="0.3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 x14ac:dyDescent="0.3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 x14ac:dyDescent="0.3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 x14ac:dyDescent="0.3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 x14ac:dyDescent="0.3">
      <c r="A70" t="s">
        <v>60</v>
      </c>
      <c r="B70" t="s">
        <v>60</v>
      </c>
      <c r="C70" t="s">
        <v>123</v>
      </c>
      <c r="E70" t="s">
        <v>161</v>
      </c>
    </row>
    <row r="71" spans="1:9" x14ac:dyDescent="0.3">
      <c r="A71" t="s">
        <v>173</v>
      </c>
      <c r="B71" t="s">
        <v>61</v>
      </c>
      <c r="C71" t="s">
        <v>124</v>
      </c>
      <c r="E71" t="s">
        <v>161</v>
      </c>
    </row>
    <row r="72" spans="1:9" x14ac:dyDescent="0.3">
      <c r="A72" t="s">
        <v>151</v>
      </c>
      <c r="B72" t="s">
        <v>151</v>
      </c>
      <c r="C72" t="s">
        <v>125</v>
      </c>
      <c r="E72" t="s">
        <v>161</v>
      </c>
    </row>
    <row r="73" spans="1:9" x14ac:dyDescent="0.3">
      <c r="A73" t="s">
        <v>63</v>
      </c>
      <c r="B73" t="s">
        <v>63</v>
      </c>
      <c r="C73" t="s">
        <v>126</v>
      </c>
      <c r="E73" t="s">
        <v>161</v>
      </c>
    </row>
    <row r="74" spans="1:9" x14ac:dyDescent="0.3">
      <c r="A74" t="s">
        <v>174</v>
      </c>
      <c r="B74" t="s">
        <v>64</v>
      </c>
      <c r="C74" t="s">
        <v>127</v>
      </c>
      <c r="E74" t="s">
        <v>161</v>
      </c>
    </row>
    <row r="75" spans="1:9" x14ac:dyDescent="0.3">
      <c r="A75" t="s">
        <v>65</v>
      </c>
      <c r="B75" t="s">
        <v>65</v>
      </c>
      <c r="C75" t="s">
        <v>128</v>
      </c>
      <c r="E75" t="s">
        <v>161</v>
      </c>
    </row>
    <row r="76" spans="1:9" x14ac:dyDescent="0.3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 x14ac:dyDescent="0.3">
      <c r="A77" t="s">
        <v>66</v>
      </c>
      <c r="B77" t="s">
        <v>66</v>
      </c>
      <c r="C77" t="s">
        <v>130</v>
      </c>
      <c r="E77" t="s">
        <v>161</v>
      </c>
    </row>
    <row r="78" spans="1:9" x14ac:dyDescent="0.3">
      <c r="A78" t="s">
        <v>67</v>
      </c>
      <c r="B78" t="s">
        <v>67</v>
      </c>
      <c r="C78" t="s">
        <v>131</v>
      </c>
      <c r="E78" t="s">
        <v>161</v>
      </c>
    </row>
    <row r="79" spans="1:9" x14ac:dyDescent="0.3">
      <c r="A79" t="s">
        <v>68</v>
      </c>
      <c r="B79" t="s">
        <v>68</v>
      </c>
      <c r="C79" t="s">
        <v>132</v>
      </c>
      <c r="E79" t="s">
        <v>161</v>
      </c>
    </row>
    <row r="80" spans="1:9" x14ac:dyDescent="0.3">
      <c r="A80" t="s">
        <v>69</v>
      </c>
      <c r="B80" t="s">
        <v>69</v>
      </c>
      <c r="C80" t="s">
        <v>69</v>
      </c>
      <c r="E80" t="s">
        <v>161</v>
      </c>
    </row>
    <row r="81" spans="1:5" x14ac:dyDescent="0.3">
      <c r="A81" t="s">
        <v>70</v>
      </c>
      <c r="B81" t="s">
        <v>70</v>
      </c>
      <c r="C81" t="s">
        <v>133</v>
      </c>
      <c r="E81" t="s">
        <v>161</v>
      </c>
    </row>
    <row r="82" spans="1:5" x14ac:dyDescent="0.3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 x14ac:dyDescent="0.3">
      <c r="A83" t="s">
        <v>175</v>
      </c>
      <c r="B83" t="s">
        <v>317</v>
      </c>
      <c r="C83" t="s">
        <v>318</v>
      </c>
      <c r="E83" t="s">
        <v>161</v>
      </c>
    </row>
    <row r="84" spans="1:5" x14ac:dyDescent="0.3">
      <c r="A84" t="s">
        <v>176</v>
      </c>
      <c r="B84" t="s">
        <v>307</v>
      </c>
      <c r="C84" t="s">
        <v>308</v>
      </c>
      <c r="E84" t="s">
        <v>161</v>
      </c>
    </row>
    <row r="85" spans="1:5" x14ac:dyDescent="0.3">
      <c r="A85" t="s">
        <v>177</v>
      </c>
      <c r="B85" t="s">
        <v>319</v>
      </c>
      <c r="C85" t="s">
        <v>320</v>
      </c>
      <c r="E85" t="s">
        <v>161</v>
      </c>
    </row>
    <row r="86" spans="1:5" x14ac:dyDescent="0.3">
      <c r="A86" t="s">
        <v>178</v>
      </c>
      <c r="B86" t="s">
        <v>321</v>
      </c>
      <c r="C86" t="s">
        <v>322</v>
      </c>
      <c r="E86" t="s">
        <v>161</v>
      </c>
    </row>
    <row r="87" spans="1:5" x14ac:dyDescent="0.3">
      <c r="A87" t="s">
        <v>253</v>
      </c>
      <c r="B87" t="s">
        <v>323</v>
      </c>
      <c r="C87" t="s">
        <v>323</v>
      </c>
      <c r="E87" t="s">
        <v>161</v>
      </c>
    </row>
    <row r="88" spans="1:5" x14ac:dyDescent="0.3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 x14ac:dyDescent="0.3">
      <c r="A89" t="s">
        <v>179</v>
      </c>
      <c r="B89" t="s">
        <v>72</v>
      </c>
      <c r="C89" t="s">
        <v>134</v>
      </c>
      <c r="E89" t="s">
        <v>161</v>
      </c>
    </row>
    <row r="90" spans="1:5" x14ac:dyDescent="0.3">
      <c r="A90" t="s">
        <v>180</v>
      </c>
      <c r="B90" t="s">
        <v>50</v>
      </c>
      <c r="C90" t="s">
        <v>116</v>
      </c>
      <c r="E90" t="s">
        <v>161</v>
      </c>
    </row>
    <row r="91" spans="1:5" x14ac:dyDescent="0.3">
      <c r="A91" t="s">
        <v>181</v>
      </c>
      <c r="B91" t="s">
        <v>73</v>
      </c>
      <c r="C91" t="s">
        <v>136</v>
      </c>
      <c r="E91" t="s">
        <v>161</v>
      </c>
    </row>
    <row r="92" spans="1:5" x14ac:dyDescent="0.3">
      <c r="A92" t="s">
        <v>182</v>
      </c>
      <c r="B92" t="s">
        <v>64</v>
      </c>
      <c r="C92" t="s">
        <v>137</v>
      </c>
      <c r="E92" t="s">
        <v>161</v>
      </c>
    </row>
    <row r="93" spans="1:5" x14ac:dyDescent="0.3">
      <c r="A93" t="s">
        <v>254</v>
      </c>
      <c r="B93" t="s">
        <v>74</v>
      </c>
      <c r="C93" t="s">
        <v>74</v>
      </c>
      <c r="E93" t="s">
        <v>161</v>
      </c>
    </row>
    <row r="94" spans="1:5" x14ac:dyDescent="0.3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 x14ac:dyDescent="0.3">
      <c r="A95" t="s">
        <v>72</v>
      </c>
      <c r="B95" t="s">
        <v>72</v>
      </c>
      <c r="C95" t="s">
        <v>134</v>
      </c>
      <c r="E95" t="s">
        <v>161</v>
      </c>
    </row>
    <row r="96" spans="1:5" x14ac:dyDescent="0.3">
      <c r="A96" t="s">
        <v>50</v>
      </c>
      <c r="B96" t="s">
        <v>50</v>
      </c>
      <c r="C96" t="s">
        <v>116</v>
      </c>
      <c r="E96" t="s">
        <v>161</v>
      </c>
    </row>
    <row r="97" spans="1:5" x14ac:dyDescent="0.3">
      <c r="A97" t="s">
        <v>73</v>
      </c>
      <c r="B97" t="s">
        <v>73</v>
      </c>
      <c r="C97" t="s">
        <v>136</v>
      </c>
      <c r="E97" t="s">
        <v>161</v>
      </c>
    </row>
    <row r="98" spans="1:5" x14ac:dyDescent="0.3">
      <c r="A98" t="s">
        <v>77</v>
      </c>
      <c r="B98" t="s">
        <v>77</v>
      </c>
      <c r="C98" t="s">
        <v>137</v>
      </c>
      <c r="E98" t="s">
        <v>161</v>
      </c>
    </row>
    <row r="99" spans="1:5" x14ac:dyDescent="0.3">
      <c r="A99" t="s">
        <v>74</v>
      </c>
      <c r="B99" t="s">
        <v>74</v>
      </c>
      <c r="C99" t="s">
        <v>74</v>
      </c>
      <c r="E99" t="s">
        <v>161</v>
      </c>
    </row>
    <row r="100" spans="1:5" x14ac:dyDescent="0.3">
      <c r="A100" t="s">
        <v>209</v>
      </c>
      <c r="B100" t="s">
        <v>78</v>
      </c>
      <c r="C100" t="s">
        <v>140</v>
      </c>
      <c r="E100" t="s">
        <v>161</v>
      </c>
    </row>
    <row r="101" spans="1:5" x14ac:dyDescent="0.3">
      <c r="A101" t="s">
        <v>210</v>
      </c>
      <c r="B101" t="s">
        <v>79</v>
      </c>
      <c r="C101" t="s">
        <v>141</v>
      </c>
      <c r="E101" t="s">
        <v>161</v>
      </c>
    </row>
    <row r="102" spans="1:5" x14ac:dyDescent="0.3">
      <c r="A102" t="s">
        <v>211</v>
      </c>
      <c r="B102" t="s">
        <v>143</v>
      </c>
      <c r="C102" t="s">
        <v>142</v>
      </c>
      <c r="E102" t="s">
        <v>161</v>
      </c>
    </row>
    <row r="103" spans="1:5" x14ac:dyDescent="0.3">
      <c r="A103" t="s">
        <v>80</v>
      </c>
      <c r="B103" t="s">
        <v>80</v>
      </c>
      <c r="C103" t="s">
        <v>144</v>
      </c>
      <c r="E103" t="s">
        <v>161</v>
      </c>
    </row>
    <row r="104" spans="1:5" x14ac:dyDescent="0.3">
      <c r="A104" t="s">
        <v>255</v>
      </c>
      <c r="B104" t="s">
        <v>162</v>
      </c>
      <c r="C104" t="s">
        <v>145</v>
      </c>
      <c r="E104" t="s">
        <v>161</v>
      </c>
    </row>
    <row r="105" spans="1:5" x14ac:dyDescent="0.3">
      <c r="A105" t="s">
        <v>227</v>
      </c>
      <c r="B105" t="s">
        <v>228</v>
      </c>
      <c r="C105" t="s">
        <v>233</v>
      </c>
    </row>
    <row r="106" spans="1:5" x14ac:dyDescent="0.3">
      <c r="A106" t="s">
        <v>234</v>
      </c>
      <c r="B106" t="s">
        <v>264</v>
      </c>
      <c r="C106" t="s">
        <v>265</v>
      </c>
    </row>
    <row r="107" spans="1:5" x14ac:dyDescent="0.3">
      <c r="A107" t="s">
        <v>240</v>
      </c>
      <c r="B107" t="s">
        <v>240</v>
      </c>
      <c r="C107" t="s">
        <v>241</v>
      </c>
      <c r="D107" t="s">
        <v>244</v>
      </c>
    </row>
    <row r="108" spans="1:5" x14ac:dyDescent="0.3">
      <c r="A108" t="s">
        <v>242</v>
      </c>
      <c r="B108" t="s">
        <v>242</v>
      </c>
      <c r="C108" t="s">
        <v>243</v>
      </c>
      <c r="D108" t="s">
        <v>244</v>
      </c>
    </row>
    <row r="109" spans="1:5" x14ac:dyDescent="0.3">
      <c r="A109" t="s">
        <v>256</v>
      </c>
      <c r="B109" t="s">
        <v>256</v>
      </c>
      <c r="C109" t="s">
        <v>261</v>
      </c>
      <c r="D109" t="s">
        <v>259</v>
      </c>
    </row>
    <row r="110" spans="1:5" x14ac:dyDescent="0.3">
      <c r="A110" t="s">
        <v>257</v>
      </c>
      <c r="B110" t="s">
        <v>257</v>
      </c>
      <c r="C110" t="s">
        <v>262</v>
      </c>
      <c r="D110" t="s">
        <v>259</v>
      </c>
    </row>
    <row r="111" spans="1:5" x14ac:dyDescent="0.3">
      <c r="A111" t="s">
        <v>258</v>
      </c>
      <c r="B111" t="s">
        <v>258</v>
      </c>
      <c r="C111" t="s">
        <v>263</v>
      </c>
      <c r="D111" t="s">
        <v>259</v>
      </c>
    </row>
    <row r="112" spans="1:5" x14ac:dyDescent="0.3">
      <c r="A112" t="s">
        <v>266</v>
      </c>
      <c r="B112" t="s">
        <v>206</v>
      </c>
      <c r="C112" t="s">
        <v>267</v>
      </c>
    </row>
    <row r="113" spans="1:3" x14ac:dyDescent="0.3">
      <c r="A113" t="s">
        <v>268</v>
      </c>
      <c r="B113" t="s">
        <v>315</v>
      </c>
      <c r="C113" t="s">
        <v>316</v>
      </c>
    </row>
    <row r="114" spans="1:3" x14ac:dyDescent="0.3">
      <c r="A114" t="s">
        <v>271</v>
      </c>
      <c r="B114" t="s">
        <v>270</v>
      </c>
    </row>
    <row r="115" spans="1:3" x14ac:dyDescent="0.3">
      <c r="A115" t="s">
        <v>326</v>
      </c>
      <c r="B115" t="s">
        <v>325</v>
      </c>
      <c r="C115" t="s">
        <v>324</v>
      </c>
    </row>
    <row r="116" spans="1:3" x14ac:dyDescent="0.3">
      <c r="A116" t="s">
        <v>335</v>
      </c>
      <c r="B116" t="s">
        <v>335</v>
      </c>
      <c r="C116" t="s">
        <v>338</v>
      </c>
    </row>
    <row r="117" spans="1:3" x14ac:dyDescent="0.3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4</vt:i4>
      </vt:variant>
      <vt:variant>
        <vt:lpstr>Phạm vi Có tên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PersonalInfo!Vùng_In</vt:lpstr>
      <vt:lpstr>YY</vt:lpstr>
      <vt:lpstr>YYYY</vt:lpstr>
    </vt:vector>
  </TitlesOfParts>
  <Company>techcombank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ASUS</cp:lastModifiedBy>
  <cp:lastPrinted>2015-07-10T09:56:19Z</cp:lastPrinted>
  <dcterms:created xsi:type="dcterms:W3CDTF">2015-05-26T10:45:25Z</dcterms:created>
  <dcterms:modified xsi:type="dcterms:W3CDTF">2021-06-14T08:44:24Z</dcterms:modified>
</cp:coreProperties>
</file>